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orisnik\Desktop\LAG\2025. godina\Intervencija 1.2  - Natječaj\"/>
    </mc:Choice>
  </mc:AlternateContent>
  <xr:revisionPtr revIDLastSave="0" documentId="8_{E22A6CE9-2E98-4044-9B12-EC30D7A6470B}" xr6:coauthVersionLast="47" xr6:coauthVersionMax="47" xr10:uidLastSave="{00000000-0000-0000-0000-000000000000}"/>
  <bookViews>
    <workbookView xWindow="-120" yWindow="-120" windowWidth="29040" windowHeight="15720" tabRatio="500" activeTab="1" xr2:uid="{00000000-000D-0000-FFFF-FFFF00000000}"/>
  </bookViews>
  <sheets>
    <sheet name=" PLAN PROJEKTNIH AKTIVNOSTI" sheetId="1" r:id="rId1"/>
    <sheet name="UPUTA_ISPUNJAVANJE" sheetId="2" r:id="rId2"/>
    <sheet name="UPUTE" sheetId="3" state="hidden" r:id="rId3"/>
    <sheet name="LPT" sheetId="4" state="hidden" r:id="rId4"/>
  </sheets>
  <definedNames>
    <definedName name="_Hlk167262141" localSheetId="0">' PLAN PROJEKTNIH AKTIVNOSTI'!#REF!</definedName>
    <definedName name="A" localSheetId="2">#REF!</definedName>
    <definedName name="A">#REF!</definedName>
    <definedName name="aa" localSheetId="2">#REF!</definedName>
    <definedName name="aa">#REF!</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AKTIVNOSTI'!$A$4:$E$58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E36" i="1" l="1"/>
  <c r="E31" i="1"/>
  <c r="E26" i="1"/>
  <c r="E21" i="1"/>
  <c r="E44" i="1" s="1"/>
  <c r="E7" i="1"/>
  <c r="E43" i="1" s="1"/>
  <c r="E45" i="1" l="1"/>
  <c r="E46" i="1" s="1"/>
  <c r="E54" i="1"/>
  <c r="E47" i="1" l="1"/>
  <c r="E48" i="1" s="1"/>
  <c r="E53" i="1" s="1"/>
  <c r="E56" i="1" l="1"/>
  <c r="E57" i="1" s="1"/>
  <c r="E55" i="1"/>
</calcChain>
</file>

<file path=xl/sharedStrings.xml><?xml version="1.0" encoding="utf-8"?>
<sst xmlns="http://schemas.openxmlformats.org/spreadsheetml/2006/main" count="445" uniqueCount="434">
  <si>
    <t xml:space="preserve">OBRAZAC 2. </t>
  </si>
  <si>
    <t xml:space="preserve">NAPOMENA: 
1. Svi novčani iznosi se iskazuju u EUR. 
2. Ako su iznosi izraženi u stranoj valuti (ako nisu izraženi u EUR), potrebno je preračunati te iznose iz strane valute u EUR po tečaju koji je Europska središnja banka odredila prije 1. siječnja godine u kojoj se podnosi zahtjev. </t>
  </si>
  <si>
    <t>TABLICA "PLAN I REALIZACIJA PROJEKTNIH AKTIVNOSTI"</t>
  </si>
  <si>
    <t>RED</t>
  </si>
  <si>
    <r>
      <rPr>
        <b/>
        <sz val="11"/>
        <rFont val="Calibri"/>
        <family val="2"/>
        <charset val="238"/>
      </rP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</si>
  <si>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t>Navedite šifru prihvatljive aktivnosti iz LAG Natječaja:</t>
  </si>
  <si>
    <r>
      <rPr>
        <b/>
        <sz val="11"/>
        <rFont val="Calibri"/>
        <family val="2"/>
        <charset val="238"/>
      </rPr>
      <t xml:space="preserve">Naziv nositelja projektne 
aktivnosti: 
</t>
    </r>
    <r>
      <rPr>
        <sz val="11"/>
        <rFont val="Calibri"/>
        <family val="2"/>
        <charset val="238"/>
      </rPr>
      <t xml:space="preserve">(upisivati samo u slučaju partnerskih projekata): </t>
    </r>
  </si>
  <si>
    <r>
      <rPr>
        <b/>
        <sz val="11"/>
        <rFont val="Calibri"/>
        <family val="2"/>
        <charset val="1"/>
      </rPr>
      <t xml:space="preserve">Procijenjeni iznos projektne
 aktivnosti
</t>
    </r>
    <r>
      <rPr>
        <i/>
        <sz val="11"/>
        <rFont val="Calibri"/>
        <family val="2"/>
        <charset val="238"/>
      </rPr>
      <t>(pročitati uputu)</t>
    </r>
  </si>
  <si>
    <t>A</t>
  </si>
  <si>
    <t>Ukupan procijenjeni iznos prihvatljivih projektnih aktivnosti
(bez općih troškova i kupnje zemljišta/objekata radi realizacije projekta)</t>
  </si>
  <si>
    <t>dodajte redove</t>
  </si>
  <si>
    <t>jednostavna nabava</t>
  </si>
  <si>
    <t>B</t>
  </si>
  <si>
    <t>Kupnja zemljišta i objekata radi realizacije projekta, do 10% vrijednosti ukupno prihvatljivih troškova projekta (bez općih troškova), ali ne prije 1. siječnja 2023. godine</t>
  </si>
  <si>
    <t>C</t>
  </si>
  <si>
    <t>Troškovi savjetodavnih (konzultantskih) usluga u svrhu pripreme dokumentacije za prijavu na LAG natječaj</t>
  </si>
  <si>
    <t>D</t>
  </si>
  <si>
    <t>Troškovi projektno – tehničke dokumentacije, geodetskih usluga, elaborata i certifikata, trošak projektantskog i stručnog nadzora, troškovi vođenja/upravljanja projektom te troškovi provedbe projekta, uključujući pripremu i provedbu postupaka nabave</t>
  </si>
  <si>
    <t>E</t>
  </si>
  <si>
    <r>
      <rPr>
        <b/>
        <sz val="11"/>
        <color rgb="FF000000"/>
        <rFont val="Calibri"/>
        <family val="2"/>
        <charset val="1"/>
      </rPr>
      <t xml:space="preserve">Ukupan procijenjeni iznos neprihvatljivih projektnih aktivnosti
</t>
    </r>
    <r>
      <rPr>
        <i/>
        <sz val="11"/>
        <color rgb="FF000000"/>
        <rFont val="Calibri"/>
        <family val="2"/>
        <charset val="1"/>
      </rPr>
      <t xml:space="preserve">Pojašnjenje: Neprihatljivi iznos projektnih aktivnosti </t>
    </r>
  </si>
  <si>
    <t xml:space="preserve">NAPOMENA: </t>
  </si>
  <si>
    <t>FAZA 1 - POSTUPAK  ODABIRA PROJEKTA</t>
  </si>
  <si>
    <t>F</t>
  </si>
  <si>
    <r>
      <rPr>
        <b/>
        <sz val="11"/>
        <rFont val="Calibri"/>
        <family val="2"/>
        <charset val="1"/>
      </rPr>
      <t xml:space="preserve">NAJVIŠI IZNOS TROŠKOVA KUPNJE ZEMLJIŠTA I  OBJEKATA (do 10% od ukupnog iznosa prihvatljivih troškova bez općih troškova)
Pojašnjenje:  </t>
    </r>
    <r>
      <rPr>
        <i/>
        <sz val="11"/>
        <rFont val="Calibri"/>
        <family val="2"/>
        <charset val="238"/>
      </rPr>
      <t xml:space="preserve"> Red A * 10% </t>
    </r>
  </si>
  <si>
    <t>G</t>
  </si>
  <si>
    <r>
      <rPr>
        <b/>
        <sz val="11"/>
        <rFont val="Calibri"/>
        <family val="2"/>
        <charset val="1"/>
      </rPr>
      <t xml:space="preserve">UKUPAN IZNOS PRIHVATLJIVIH AKTIVNOSTI BEZ OPĆIH TROŠKOVA                                                                                                                                                                                                                                                                              
</t>
    </r>
    <r>
      <rPr>
        <b/>
        <i/>
        <sz val="11"/>
        <rFont val="Calibri"/>
        <family val="2"/>
        <charset val="238"/>
      </rPr>
      <t>Pojašnjenje:</t>
    </r>
    <r>
      <rPr>
        <i/>
        <sz val="11"/>
        <rFont val="Calibri"/>
        <family val="2"/>
        <charset val="238"/>
      </rPr>
      <t xml:space="preserve"> Red A  +  (manji od redova  F  ili  B) </t>
    </r>
  </si>
  <si>
    <t>H</t>
  </si>
  <si>
    <r>
      <rPr>
        <b/>
        <sz val="11"/>
        <rFont val="Calibri"/>
        <family val="2"/>
        <charset val="238"/>
      </rPr>
      <t xml:space="preserve">PRIHVATLJIVI IZNOS SAVJETODAVNIH (KONZULTANTSKIH) TROŠKOVA 
</t>
    </r>
    <r>
      <rPr>
        <b/>
        <i/>
        <sz val="11"/>
        <rFont val="Calibri"/>
        <family val="2"/>
        <charset val="238"/>
      </rPr>
      <t xml:space="preserve">Pojašnjenje: </t>
    </r>
    <r>
      <rPr>
        <i/>
        <sz val="11"/>
        <rFont val="Calibri"/>
        <family val="2"/>
        <charset val="238"/>
      </rPr>
      <t xml:space="preserve">Red C, ali ne veći od 2% iznosa iz reda G ili od 5.000 EUR </t>
    </r>
  </si>
  <si>
    <t>I</t>
  </si>
  <si>
    <r>
      <rPr>
        <b/>
        <sz val="11"/>
        <color rgb="FF000000"/>
        <rFont val="Calibri"/>
        <family val="2"/>
        <charset val="238"/>
      </rP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rPr>
      <t>Pojašnjenje:</t>
    </r>
    <r>
      <rPr>
        <i/>
        <sz val="11"/>
        <rFont val="Calibri"/>
        <family val="2"/>
        <charset val="238"/>
      </rPr>
      <t xml:space="preserve"> Red D, ali ne veći od</t>
    </r>
    <r>
      <rPr>
        <sz val="11"/>
        <rFont val="Calibri"/>
        <family val="2"/>
        <charset val="238"/>
      </rPr>
      <t xml:space="preserve"> </t>
    </r>
    <r>
      <rPr>
        <i/>
        <sz val="11"/>
        <rFont val="Calibri"/>
        <family val="2"/>
        <charset val="238"/>
      </rPr>
      <t>((Red G*10%)  -  Red H)</t>
    </r>
    <r>
      <rPr>
        <b/>
        <i/>
        <sz val="11"/>
        <rFont val="Calibri"/>
        <family val="2"/>
        <charset val="238"/>
      </rPr>
      <t xml:space="preserve">        </t>
    </r>
    <r>
      <rPr>
        <b/>
        <sz val="11"/>
        <rFont val="Calibri"/>
        <family val="2"/>
        <charset val="238"/>
      </rPr>
      <t xml:space="preserve">                                         </t>
    </r>
  </si>
  <si>
    <t>J</t>
  </si>
  <si>
    <r>
      <rPr>
        <b/>
        <sz val="11"/>
        <color rgb="FF000000"/>
        <rFont val="Calibri"/>
        <family val="2"/>
        <charset val="238"/>
      </rPr>
      <t xml:space="preserve">UKUPAN IZNOS PRIHVATLJIVIH OPĆIH TROŠKOVA
</t>
    </r>
    <r>
      <rPr>
        <b/>
        <i/>
        <sz val="11"/>
        <color rgb="FF000000"/>
        <rFont val="Calibri"/>
        <family val="2"/>
        <charset val="238"/>
      </rPr>
      <t>Pojašnjenje:</t>
    </r>
    <r>
      <rPr>
        <i/>
        <sz val="11"/>
        <color rgb="FF000000"/>
        <rFont val="Calibri"/>
        <family val="2"/>
        <charset val="1"/>
      </rPr>
      <t xml:space="preserve"> </t>
    </r>
    <r>
      <rPr>
        <i/>
        <sz val="11"/>
        <color rgb="FF000000"/>
        <rFont val="Calibri"/>
        <family val="2"/>
        <charset val="238"/>
      </rPr>
      <t>Zbroj iznosa iz redova H i I, ali ne može biti veći od 10.000 EUR</t>
    </r>
  </si>
  <si>
    <t>K</t>
  </si>
  <si>
    <r>
      <rPr>
        <b/>
        <sz val="11"/>
        <color rgb="FF000000"/>
        <rFont val="Calibri"/>
        <family val="2"/>
        <charset val="238"/>
      </rPr>
      <t xml:space="preserve">UKUPAN IZNOS PRIHVATLJIVIH AKTIVNOSTI
</t>
    </r>
    <r>
      <rPr>
        <b/>
        <i/>
        <sz val="11"/>
        <color rgb="FF000000"/>
        <rFont val="Calibri"/>
        <family val="2"/>
        <charset val="238"/>
      </rPr>
      <t xml:space="preserve">Pojašnjenje: </t>
    </r>
    <r>
      <rPr>
        <i/>
        <sz val="11"/>
        <color rgb="FF000000"/>
        <rFont val="Calibri"/>
        <family val="2"/>
        <charset val="1"/>
      </rPr>
      <t>Zbrojiti iznose iz redova G i J</t>
    </r>
  </si>
  <si>
    <t>L</t>
  </si>
  <si>
    <r>
      <rPr>
        <b/>
        <sz val="11"/>
        <rFont val="Calibri"/>
        <family val="2"/>
        <charset val="1"/>
      </rPr>
      <t xml:space="preserve">IZNOS PRIMLJENE JAVNE POTPORE IZ DRUGIH JAVNIH IZVORA 
</t>
    </r>
    <r>
      <rPr>
        <b/>
        <i/>
        <sz val="11"/>
        <rFont val="Calibri"/>
        <family val="2"/>
        <charset val="1"/>
      </rPr>
      <t>Pojašnjenje:</t>
    </r>
    <r>
      <rPr>
        <i/>
        <sz val="11"/>
        <rFont val="Calibri"/>
        <family val="2"/>
        <charset val="1"/>
      </rPr>
      <t xml:space="preserve"> 
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r>
  </si>
  <si>
    <t>M</t>
  </si>
  <si>
    <r>
      <rPr>
        <b/>
        <sz val="11"/>
        <color rgb="FF000000"/>
        <rFont val="Calibri"/>
        <family val="2"/>
        <charset val="238"/>
      </rPr>
      <t xml:space="preserve">INTENZITET POTPORE 
Pojašnjenje: 
</t>
    </r>
    <r>
      <rPr>
        <i/>
        <sz val="11"/>
        <color rgb="FF000000"/>
        <rFont val="Calibri"/>
        <family val="2"/>
        <charset val="238"/>
      </rPr>
      <t xml:space="preserve">Intenzitet potpore po projektu može iznositi do 65% ukupnih prihvatljivih troškova projekta, a iznimno se može povećati u sljedećim slučajevima:
</t>
    </r>
    <r>
      <rPr>
        <b/>
        <i/>
        <u/>
        <sz val="11"/>
        <color rgb="FF000000"/>
        <rFont val="Calibri"/>
        <family val="2"/>
        <charset val="238"/>
      </rPr>
      <t>- najviše 100% za neproduktivna ulaganja kako su definirana Natječajem</t>
    </r>
  </si>
  <si>
    <t>N</t>
  </si>
  <si>
    <r>
      <rPr>
        <b/>
        <sz val="11"/>
        <color rgb="FF000000"/>
        <rFont val="Calibri"/>
        <family val="2"/>
        <charset val="238"/>
      </rPr>
      <t xml:space="preserve">  NAJVIŠI IZNOS POTPORE
  Pojašnjenje:
  Najviši iznos potpore </t>
    </r>
    <r>
      <rPr>
        <b/>
        <sz val="11"/>
        <color rgb="FF000000"/>
        <rFont val="Calibri"/>
        <family val="2"/>
        <charset val="1"/>
      </rPr>
      <t>ovisno o vrsti korisnika i projekta:</t>
    </r>
    <r>
      <rPr>
        <b/>
        <sz val="11"/>
        <color rgb="FFFF0000"/>
        <rFont val="Calibri"/>
        <family val="2"/>
        <charset val="1"/>
      </rPr>
      <t xml:space="preserve"> korisnik upisuje najviši iznos potpore na LAG Natječaju u ćeliju desno
</t>
    </r>
    <r>
      <rPr>
        <sz val="10"/>
        <rFont val="Calibri"/>
        <family val="2"/>
        <charset val="238"/>
      </rPr>
      <t xml:space="preserve">A1  Turističke zajednice i javne ustanove za zaštitu prirode </t>
    </r>
    <r>
      <rPr>
        <u/>
        <sz val="10"/>
        <rFont val="Calibri"/>
        <family val="2"/>
        <charset val="238"/>
      </rPr>
      <t xml:space="preserve">do 20.000,00 EUR
</t>
    </r>
    <r>
      <rPr>
        <sz val="10"/>
        <rFont val="Calibri"/>
        <family val="2"/>
        <charset val="238"/>
      </rPr>
      <t xml:space="preserve">A2  Osnovne škole </t>
    </r>
    <r>
      <rPr>
        <u/>
        <sz val="10"/>
        <rFont val="Calibri"/>
        <family val="2"/>
        <charset val="238"/>
      </rPr>
      <t xml:space="preserve">do 10.000,00 EUR
</t>
    </r>
    <r>
      <rPr>
        <sz val="10"/>
        <rFont val="Calibri"/>
        <family val="2"/>
        <charset val="238"/>
      </rPr>
      <t xml:space="preserve">A2  Dječji vrtić </t>
    </r>
    <r>
      <rPr>
        <u/>
        <sz val="10"/>
        <rFont val="Calibri"/>
        <family val="2"/>
        <charset val="238"/>
      </rPr>
      <t xml:space="preserve">do 5.000,00 EUR
</t>
    </r>
    <r>
      <rPr>
        <sz val="10"/>
        <rFont val="Calibri"/>
        <family val="2"/>
        <charset val="238"/>
      </rPr>
      <t xml:space="preserve">B1 Udruge od županijskog/regionalnog značaja i socijalne zadruge neprofitnog karaktera </t>
    </r>
    <r>
      <rPr>
        <u/>
        <sz val="10"/>
        <rFont val="Calibri"/>
        <family val="2"/>
        <charset val="238"/>
      </rPr>
      <t xml:space="preserve">do 10.000,00 EUR
</t>
    </r>
    <r>
      <rPr>
        <sz val="10"/>
        <rFont val="Calibri"/>
        <family val="2"/>
        <charset val="238"/>
      </rPr>
      <t xml:space="preserve">B2 Lokalne udruge </t>
    </r>
    <r>
      <rPr>
        <u/>
        <sz val="10"/>
        <rFont val="Calibri"/>
        <family val="2"/>
        <charset val="238"/>
      </rPr>
      <t xml:space="preserve">do 7.500,00 EUR
</t>
    </r>
    <r>
      <rPr>
        <sz val="10"/>
        <rFont val="Calibri"/>
        <family val="2"/>
        <charset val="238"/>
      </rPr>
      <t xml:space="preserve">Partnerski projekti </t>
    </r>
    <r>
      <rPr>
        <u/>
        <sz val="10"/>
        <rFont val="Calibri"/>
        <family val="2"/>
        <charset val="238"/>
      </rPr>
      <t>do 15.000 EUR</t>
    </r>
    <r>
      <rPr>
        <sz val="10"/>
        <rFont val="Calibri"/>
        <family val="2"/>
        <charset val="238"/>
      </rPr>
      <t xml:space="preserve"> (glavni partner mora biti B1 ili B2)
Pojašnjenje: Najviši iznos javne potpore po projektu ne može biti viši od gore navedenog iznosa. </t>
    </r>
  </si>
  <si>
    <t>O</t>
  </si>
  <si>
    <r>
      <rPr>
        <b/>
        <sz val="11"/>
        <color rgb="FF000000"/>
        <rFont val="Calibri"/>
        <family val="2"/>
        <charset val="238"/>
      </rPr>
      <t xml:space="preserve">  NAJNIŽI IZNOS POTPORE 
  Pojašnjenje:
  Najniži iznos potpore ovisno o vrsti projekta: </t>
    </r>
    <r>
      <rPr>
        <b/>
        <sz val="11"/>
        <color rgb="FFFF0000"/>
        <rFont val="Calibri"/>
        <family val="2"/>
        <charset val="238"/>
      </rPr>
      <t xml:space="preserve">korisnik upisuje najniži iznos potpore na LAG Natječaju u ćeliju desno
</t>
    </r>
    <r>
      <rPr>
        <sz val="10"/>
        <color rgb="FF000000"/>
        <rFont val="Calibri"/>
        <family val="2"/>
        <charset val="238"/>
      </rPr>
      <t xml:space="preserve">A1  Turističke zajednice i javne ustanove za zaštitu prirode 
A2  Osnovne škole
A2  Dječji vrtić
B1 Udruge od županijskog/regionalnog značaja i socijalne zadruge neprofitnog karaktera
B2 Lokalne udruge
</t>
    </r>
    <r>
      <rPr>
        <u/>
        <sz val="10"/>
        <color rgb="FF000000"/>
        <rFont val="Calibri"/>
        <family val="2"/>
        <charset val="238"/>
      </rPr>
      <t xml:space="preserve">Najniži iznos javne potpore po projektu: od 3.000,00 EUR 
</t>
    </r>
    <r>
      <rPr>
        <sz val="10"/>
        <color rgb="FF000000"/>
        <rFont val="Calibri"/>
        <family val="2"/>
        <charset val="238"/>
      </rPr>
      <t>Partnerski projekti</t>
    </r>
    <r>
      <rPr>
        <u/>
        <sz val="10"/>
        <color rgb="FF000000"/>
        <rFont val="Calibri"/>
        <family val="2"/>
        <charset val="238"/>
      </rPr>
      <t xml:space="preserve"> od 8.000 EUR</t>
    </r>
    <r>
      <rPr>
        <sz val="10"/>
        <color rgb="FF000000"/>
        <rFont val="Calibri"/>
        <family val="2"/>
        <charset val="238"/>
      </rPr>
      <t xml:space="preserve"> (glavni partner mora biti B1 ili B2) 
Pojašnjenje: Najniži iznos javne potpore po projektu ne može biti niži od gore navedenog iznosa. </t>
    </r>
  </si>
  <si>
    <t>P</t>
  </si>
  <si>
    <r>
      <rPr>
        <b/>
        <sz val="11"/>
        <color rgb="FF000000"/>
        <rFont val="Calibri"/>
        <family val="2"/>
        <charset val="238"/>
      </rPr>
      <t xml:space="preserve">  IZNOS POTPORE ZA DODJELU
</t>
    </r>
    <r>
      <rPr>
        <b/>
        <i/>
        <sz val="11"/>
        <rFont val="Calibri"/>
        <family val="2"/>
        <charset val="238"/>
      </rPr>
      <t xml:space="preserve">  Pojašnjenje: 
</t>
    </r>
    <r>
      <rPr>
        <i/>
        <sz val="11"/>
        <rFont val="Calibri"/>
        <family val="2"/>
        <charset val="238"/>
      </rPr>
      <t xml:space="preserve">  Iznos potpore za dodjelu  = (Red K * Red M)   -   Red L, ali 
 - ne veći odi od iznosa iz reda N, i
 - ne manji od iznosa iz reda O
</t>
    </r>
    <r>
      <rPr>
        <b/>
        <sz val="11"/>
        <color rgb="FF000000"/>
        <rFont val="Calibri"/>
        <family val="2"/>
        <charset val="238"/>
      </rPr>
      <t xml:space="preserve">
 U slučaju da je iznos potpore iz svih javnih izvora veći od 200.000 EUR, tada projekt nije prihvatljiv za sufinanciranje. </t>
    </r>
  </si>
  <si>
    <t>R</t>
  </si>
  <si>
    <r>
      <rPr>
        <b/>
        <sz val="11"/>
        <rFont val="Calibri"/>
        <family val="2"/>
        <charset val="1"/>
      </rPr>
      <t xml:space="preserve">  UKUPAN IZNOS PROJEKTA 
</t>
    </r>
    <r>
      <rPr>
        <b/>
        <i/>
        <sz val="11"/>
        <rFont val="Calibri"/>
        <family val="2"/>
        <charset val="1"/>
      </rPr>
      <t xml:space="preserve">  Pojašnjenje:</t>
    </r>
    <r>
      <rPr>
        <i/>
        <sz val="11"/>
        <rFont val="Calibri"/>
        <family val="2"/>
        <charset val="1"/>
      </rPr>
      <t xml:space="preserve"> Zbroj iznosa iz redova A, B, C, D, E .
  Projekt ne smije biti veći od 300.000 EUR (bez PDV-a). </t>
    </r>
  </si>
  <si>
    <t>S</t>
  </si>
  <si>
    <r>
      <rPr>
        <b/>
        <sz val="11"/>
        <color rgb="FF000000"/>
        <rFont val="Calibri"/>
        <family val="2"/>
        <charset val="238"/>
      </rPr>
      <t xml:space="preserve">IZNOS VLASTITIH SREDSTAVA
</t>
    </r>
    <r>
      <rPr>
        <b/>
        <i/>
        <sz val="11"/>
        <color rgb="FF000000"/>
        <rFont val="Calibri"/>
        <family val="2"/>
        <charset val="238"/>
      </rPr>
      <t>Pojašnjenje:</t>
    </r>
    <r>
      <rPr>
        <i/>
        <sz val="11"/>
        <color rgb="FF000000"/>
        <rFont val="Calibri"/>
        <family val="2"/>
        <charset val="1"/>
      </rPr>
      <t xml:space="preserve"> Ukupan iznos projekta umanjen za iznos potpore. </t>
    </r>
  </si>
  <si>
    <t>T</t>
  </si>
  <si>
    <r>
      <rPr>
        <b/>
        <sz val="11"/>
        <color rgb="FF000000"/>
        <rFont val="Calibri"/>
        <family val="2"/>
        <charset val="238"/>
      </rPr>
      <t xml:space="preserve">IZNOS POTPORE IZ PRORAČUNA EU
</t>
    </r>
    <r>
      <rPr>
        <b/>
        <i/>
        <sz val="11"/>
        <color rgb="FF000000"/>
        <rFont val="Calibri"/>
        <family val="2"/>
        <charset val="238"/>
      </rPr>
      <t xml:space="preserve">Pojašnjenje: </t>
    </r>
    <r>
      <rPr>
        <i/>
        <sz val="11"/>
        <color rgb="FF000000"/>
        <rFont val="Calibri"/>
        <family val="2"/>
        <charset val="1"/>
      </rPr>
      <t>Iznos potpore * 80%</t>
    </r>
  </si>
  <si>
    <t>U</t>
  </si>
  <si>
    <r>
      <rPr>
        <b/>
        <sz val="11"/>
        <color rgb="FF000000"/>
        <rFont val="Calibri"/>
        <family val="2"/>
        <charset val="238"/>
      </rPr>
      <t xml:space="preserve">IZNOS POTPORE IZ PROPRAČUNA REPUBLIKE HRVATSKE
</t>
    </r>
    <r>
      <rPr>
        <b/>
        <i/>
        <sz val="11"/>
        <color rgb="FF000000"/>
        <rFont val="Calibri"/>
        <family val="2"/>
        <charset val="238"/>
      </rPr>
      <t xml:space="preserve">Pojašnjenje: </t>
    </r>
    <r>
      <rPr>
        <i/>
        <sz val="11"/>
        <color rgb="FF000000"/>
        <rFont val="Calibri"/>
        <family val="2"/>
        <charset val="1"/>
      </rPr>
      <t>Iznos potpore - Red T</t>
    </r>
  </si>
  <si>
    <t xml:space="preserve">DA </t>
  </si>
  <si>
    <t>NE</t>
  </si>
  <si>
    <t xml:space="preserve">UPUTA ZA POPUNJAVANJE TABLICE PLAN PROJEKTNIH AKTIVNOSTI </t>
  </si>
  <si>
    <t xml:space="preserve">Stupac 1. </t>
  </si>
  <si>
    <t xml:space="preserve">Naziv projektne aktivnosti, uključujući kratki opis najbitnijih tehničkih ili drugih karakteristika projektne aktivnosti: </t>
  </si>
  <si>
    <r>
      <rPr>
        <sz val="11"/>
        <color rgb="FF000000"/>
        <rFont val="Arial Narrow"/>
        <family val="2"/>
        <charset val="238"/>
      </rP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rgb="FF000000"/>
        <rFont val="Arial Narrow"/>
        <family val="2"/>
        <charset val="238"/>
      </rPr>
      <t>jednoj</t>
    </r>
    <r>
      <rPr>
        <sz val="11"/>
        <color rgb="FF000000"/>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</si>
  <si>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</si>
  <si>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</si>
  <si>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</si>
  <si>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Stupac 3. </t>
  </si>
  <si>
    <t>Navedite nositelja projektne aktivnosti
(u slučaju partnerskih projekata):</t>
  </si>
  <si>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</si>
  <si>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 xml:space="preserve">Stupac 4. </t>
  </si>
  <si>
    <t>Procijenjeni iznos projektne
 aktivnosti</t>
  </si>
  <si>
    <r>
      <rPr>
        <sz val="11"/>
        <color rgb="FF000000"/>
        <rFont val="Arial Narrow"/>
        <family val="2"/>
        <charset val="238"/>
      </rP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rgb="FF000000"/>
        <rFont val="Arial Narrow"/>
        <family val="2"/>
        <charset val="238"/>
      </rPr>
      <t>s</t>
    </r>
    <r>
      <rPr>
        <sz val="11"/>
        <color rgb="FF000000"/>
        <rFont val="Arial Narrow"/>
        <family val="2"/>
        <charset val="238"/>
      </rPr>
      <t xml:space="preserve"> PDV-om. U  slučaju da PDV nije prihvatljiv trošak u ćelije "stupac 4, red "A-D" se upisuju procijenjeni prihvatljivi iznos projektne aktivnosti </t>
    </r>
    <r>
      <rPr>
        <u/>
        <sz val="11"/>
        <color rgb="FF000000"/>
        <rFont val="Arial Narrow"/>
        <family val="2"/>
        <charset val="238"/>
      </rPr>
      <t>bez</t>
    </r>
    <r>
      <rPr>
        <sz val="11"/>
        <color rgb="FF000000"/>
        <rFont val="Arial Narrow"/>
        <family val="2"/>
        <charset val="238"/>
      </rPr>
      <t xml:space="preserve"> PDV-a, dok se tada u ćelije "stupac 4, red E" upisuje iznos PDV-a koji nije prihvatljiv trošak. Isto vrijedi za sve druge poreze i doprinose koji korisniku nisu povrativi već su mu trošak. </t>
    </r>
  </si>
  <si>
    <t>UPUTE</t>
  </si>
  <si>
    <t>Slika 1.</t>
  </si>
  <si>
    <r>
      <rPr>
        <i/>
        <sz val="10"/>
        <rFont val="Calibri"/>
        <family val="2"/>
        <charset val="238"/>
      </rPr>
      <t xml:space="preserve">Nakon otvaranja obrasca potrebno je kliknuti "Enable Content" </t>
    </r>
    <r>
      <rPr>
        <b/>
        <i/>
        <sz val="10"/>
        <rFont val="Calibri"/>
        <family val="2"/>
        <charset val="238"/>
      </rPr>
      <t>(Slika 1)</t>
    </r>
    <r>
      <rPr>
        <i/>
        <sz val="10"/>
        <rFont val="Calibri"/>
        <family val="2"/>
        <charset val="238"/>
      </rPr>
      <t xml:space="preserve"> kako bi obrazac ispravno funkcionirao</t>
    </r>
  </si>
  <si>
    <t>LEGENDA:</t>
  </si>
  <si>
    <t>* bijela polja su namijenjena popunjavanju</t>
  </si>
  <si>
    <t>* polja obojana drugim bojama su zaključana i nisu namjenjena popunjavanju</t>
  </si>
  <si>
    <t>Faza I - Odabrani LAG</t>
  </si>
  <si>
    <r>
      <rPr>
        <i/>
        <sz val="10"/>
        <rFont val="Calibri"/>
        <family val="2"/>
        <charset val="238"/>
      </rPr>
      <t xml:space="preserve">Ispunjavaju se kolone od </t>
    </r>
    <r>
      <rPr>
        <b/>
        <i/>
        <sz val="10"/>
        <rFont val="Calibri"/>
        <family val="2"/>
        <charset val="238"/>
      </rPr>
      <t xml:space="preserve">B </t>
    </r>
    <r>
      <rPr>
        <i/>
        <sz val="10"/>
        <rFont val="Calibri"/>
        <family val="2"/>
        <charset val="238"/>
      </rPr>
      <t xml:space="preserve">do </t>
    </r>
    <r>
      <rPr>
        <b/>
        <i/>
        <sz val="10"/>
        <rFont val="Calibri"/>
        <family val="2"/>
        <charset val="238"/>
      </rPr>
      <t>I</t>
    </r>
  </si>
  <si>
    <t>Slika 2.</t>
  </si>
  <si>
    <t>Slika 3.</t>
  </si>
  <si>
    <r>
      <rPr>
        <i/>
        <sz val="10"/>
        <rFont val="Calibri"/>
        <family val="2"/>
        <charset val="238"/>
      </rPr>
      <t>Umetanje novih redova je omogućeno pomoću funkcije "</t>
    </r>
    <r>
      <rPr>
        <b/>
        <i/>
        <sz val="10"/>
        <rFont val="Calibri"/>
        <family val="2"/>
        <charset val="238"/>
      </rPr>
      <t xml:space="preserve">Copy" i "Insert Copied Cells" </t>
    </r>
    <r>
      <rPr>
        <i/>
        <sz val="10"/>
        <rFont val="Calibri"/>
        <family val="2"/>
        <charset val="238"/>
      </rPr>
      <t xml:space="preserve">odnosno na način kako je prikazan na </t>
    </r>
    <r>
      <rPr>
        <b/>
        <i/>
        <sz val="10"/>
        <rFont val="Calibri"/>
        <family val="2"/>
        <charset val="238"/>
      </rPr>
      <t>Slici 2. i Slici 3.</t>
    </r>
  </si>
  <si>
    <t>Umetanje redova se obavlja prema potrebi, a ovisno o broju planiranih nabava.</t>
  </si>
  <si>
    <r>
      <rPr>
        <b/>
        <i/>
        <sz val="10"/>
        <rFont val="Calibri"/>
        <family val="2"/>
        <charset val="238"/>
      </rPr>
      <t>Nije dozvoljeno korištenje funkcije "Cut" ili "Izreži"</t>
    </r>
    <r>
      <rPr>
        <i/>
        <sz val="10"/>
        <rFont val="Calibri"/>
        <family val="2"/>
        <charset val="238"/>
      </rPr>
      <t>. Ukoliko se isti upotrijebi postoji mogućnost da izračuni i formule neće biti funkcionalni te je potrebno preuzeti novi obrazac i ponovno ga ispuniti</t>
    </r>
  </si>
  <si>
    <t>Prilikom upisa naziva predmeta nabave, opisa predmeta nabave te procijenjenog iznosa nabave, ukoliko je primjenjivo, potrebno je koristiti informacije iz relevantnih izvora (projektna dokumentacija, troškovnici, akt o građenju i slično).</t>
  </si>
  <si>
    <t>Faza II - Agencija za plaćanja</t>
  </si>
  <si>
    <r>
      <rPr>
        <i/>
        <sz val="10"/>
        <rFont val="Calibri"/>
        <family val="2"/>
        <charset val="238"/>
      </rP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rPr>
      <t xml:space="preserve">J </t>
    </r>
    <r>
      <rPr>
        <i/>
        <sz val="10"/>
        <rFont val="Calibri"/>
        <family val="2"/>
        <charset val="238"/>
      </rPr>
      <t xml:space="preserve">do </t>
    </r>
    <r>
      <rPr>
        <b/>
        <i/>
        <sz val="10"/>
        <rFont val="Calibri"/>
        <family val="2"/>
        <charset val="238"/>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</si>
  <si>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</si>
  <si>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Faza III - Agencija za plaćanja</t>
  </si>
  <si>
    <r>
      <rPr>
        <i/>
        <sz val="10"/>
        <rFont val="Calibri"/>
        <family val="2"/>
        <charset val="238"/>
      </rPr>
      <t xml:space="preserve">Ispunjavaju se kolone od </t>
    </r>
    <r>
      <rPr>
        <b/>
        <i/>
        <sz val="10"/>
        <rFont val="Calibri"/>
        <family val="2"/>
        <charset val="238"/>
      </rPr>
      <t>P</t>
    </r>
    <r>
      <rPr>
        <i/>
        <sz val="10"/>
        <rFont val="Calibri"/>
        <family val="2"/>
        <charset val="238"/>
      </rPr>
      <t xml:space="preserve"> do </t>
    </r>
    <r>
      <rPr>
        <b/>
        <i/>
        <sz val="10"/>
        <rFont val="Calibri"/>
        <family val="2"/>
        <charset val="238"/>
      </rPr>
      <t>U</t>
    </r>
  </si>
  <si>
    <t xml:space="preserve"> LISTA PRIHVATLJIVIH TROŠKOVA ZA TIP OPERACIJE</t>
  </si>
  <si>
    <t>[upisati naziv tipa operacije iz LRS koji je sukladan tipu operacije 4.1.1.]</t>
  </si>
  <si>
    <t>Svi navedeni troškovi unutar Liste prihvatljivih troškova uključuju i troškove za pripadajući hardware i software koji omogućuje vođenje proizvodnih procesa</t>
  </si>
  <si>
    <t>Kod troška</t>
  </si>
  <si>
    <t>Naziv prihvatljivih troškova</t>
  </si>
  <si>
    <t>Ulaganje u građenje/rekonstrukciju i/ili opremanje:</t>
  </si>
  <si>
    <t>1.</t>
  </si>
  <si>
    <t>Objekata za životinje uključujući vanjsku i unutarnju infrastrukturu u sklopu poljoprivrednog gospodarstva</t>
  </si>
  <si>
    <t>1.1</t>
  </si>
  <si>
    <r>
      <rPr>
        <b/>
        <sz val="10"/>
        <color rgb="FF000000"/>
        <rFont val="Times New Roman"/>
        <family val="1"/>
        <charset val="1"/>
      </rPr>
      <t>Građenje/rekonstrukcija</t>
    </r>
    <r>
      <rPr>
        <sz val="10"/>
        <color rgb="FF000000"/>
        <rFont val="Times New Roman"/>
        <family val="1"/>
        <charset val="1"/>
      </rPr>
      <t xml:space="preserve"> </t>
    </r>
  </si>
  <si>
    <t>1.1.1</t>
  </si>
  <si>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 gromobranske instalacije,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</si>
  <si>
    <t>1.1.2</t>
  </si>
  <si>
    <t>- objekata: za tov goveda i držanje krava dojilja, za neškodljivo uklanjanje lešina, za prisilno klanje životinja, za tretman životinja protiv zaraznih bolesti, za držanje teladi i junadi, za ispuste, za osjemenjivanje,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 za dnevni odmor radnika uz sanitarni prostor, za potrebe veterinarske službe, za uredski prostor, prostor za privremeno odlaganje otpada, mreže putova i uređenje okoliša unutar farme</t>
  </si>
  <si>
    <t>1.1.3</t>
  </si>
  <si>
    <t>-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za dnevni odmor radnika uz sanitarni prostor, za potrebe veterinarske službe, za uredski prostor, prostor za privremeno odlaganje otpada,  mreže putova i uređenje okoliša unutar farme</t>
  </si>
  <si>
    <t>1.1.4</t>
  </si>
  <si>
    <t>-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za dnevni odmor radnika uz sanitarni prostor, za potrebe veterinarske službe, za uredski prostor, prostor za privremeno odlaganje otpada, mreže putova i uređenje okoliša unutar farme</t>
  </si>
  <si>
    <t>1.1.5</t>
  </si>
  <si>
    <t>- objekata za držanje ovaca i koza, prostora za karantenu, za prisilno klanje, za janjenje/jarenje, za neškodljivo uklanjanje lešina, za držanje janjadi i jaradi, za skladištenje opreme, za skladištenje životinjskih proizvoda, repromaterijala, rezervnih dijelova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</si>
  <si>
    <t>1.1.6</t>
  </si>
  <si>
    <t>- objekata: za držanje i tov peradi, za prisilno klanje životinja, za tretman životinja protiv zaraznih bolesti, za neškodljivo uklanjanje lešina, za rashladni uređaj, za privremeno skladištenje lešina na farmi,  za skladištenje životinjskih proizvoda, repromaterijala, rezervnih dijelova i stelje, za instalaciju tehnološke opreme,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skladištenje i pripremu hrane (s pripadajućom opremom), za dnevni odmor radnika uz sanitarni prostor, za uredski prostor, za potrebe veterinarske službe, prostor za privremeno odlaganje otpada,  reže putova i uređenje okoliša unutar farme</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</si>
  <si>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</si>
  <si>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</si>
  <si>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</si>
  <si>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t>-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gromobranske instalacije mosne vage, ograda oko farme, dezinfekcijske barijere, za skladištenje i pripremu hrane (s pripadajućom opremom), za dnevni odmor radnika uz sanitarni prostor, za potrebe veterinarske službe, prostor za privremeno odlaganje otpada, za uredski prostor, mreže putova i uređenje okoliša unutar farme</t>
  </si>
  <si>
    <t>1.1.9</t>
  </si>
  <si>
    <t>-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skladištenje i pripremu hrane (s pripadajućom opremom),  za dnevni odmor radnika uz sanitarni prostor, za uredski prostor, za potrebe veterinarske službe, prostor za privremeno odlaganje otpada, mreže putova i uređenje okoliša unutar farme</t>
  </si>
  <si>
    <t>1.1.10</t>
  </si>
  <si>
    <t>- fiksne ograde za travnjake (torovi)</t>
  </si>
  <si>
    <t>1.1.11</t>
  </si>
  <si>
    <t>- ostali nespomenuti objekti</t>
  </si>
  <si>
    <t>1.2</t>
  </si>
  <si>
    <t>Oprema</t>
  </si>
  <si>
    <t>1.2.1</t>
  </si>
  <si>
    <t>- izmuzišta za strojnu mužnju, uključujući i pokretne muzne jedinice, robot za mužnju (sa svim elementima, materijalom i montažom)</t>
  </si>
  <si>
    <t>1.2.2</t>
  </si>
  <si>
    <t>- mljekovodi i oprema za hlađenje i skladištenje mlijeka na poljoprivrednom gospodarstvu/farmi</t>
  </si>
  <si>
    <t>1.2.3</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</si>
  <si>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</si>
  <si>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1.2.4</t>
  </si>
  <si>
    <t>- oprema za izgnojavanje</t>
  </si>
  <si>
    <t>1.2.5</t>
  </si>
  <si>
    <t>- podne rešetke, gume i madraci</t>
  </si>
  <si>
    <t>1.2.6</t>
  </si>
  <si>
    <t>- mobilne naftne pumpe s opremom</t>
  </si>
  <si>
    <t>1.2.7</t>
  </si>
  <si>
    <t>- stojnice za tretman papaka i sav pribor za tretman papaka</t>
  </si>
  <si>
    <t>1.2.8</t>
  </si>
  <si>
    <t>- strojevi i oprema za pripremu i transport stelje</t>
  </si>
  <si>
    <t>1.2.9</t>
  </si>
  <si>
    <t>- stočna vaga, rampa za utovar/istovar životinja, lijevci (korali) za usmjeravanje, hvatanje i sortiranje stoke</t>
  </si>
  <si>
    <t>1.2.10</t>
  </si>
  <si>
    <t>- oprema za označavanje životinja i vođenje evidencije</t>
  </si>
  <si>
    <t>1.2.11</t>
  </si>
  <si>
    <t>- oprema za stajališta, boksove i vezove za stoku</t>
  </si>
  <si>
    <t>1.2.12</t>
  </si>
  <si>
    <t>- zavjese za zatvaranje prolaza u staju</t>
  </si>
  <si>
    <t>1.2.13</t>
  </si>
  <si>
    <t>- oprema za pregrađivanje prostora u staji</t>
  </si>
  <si>
    <t>1.2.14</t>
  </si>
  <si>
    <t>- oprema za teljenje, janjenje i jarenje, te oprema za prihvat i držanje podmlatka (boksovi)</t>
  </si>
  <si>
    <t>1.2.15</t>
  </si>
  <si>
    <t>- sistemi za kišenje – oročavanje za vrijeme velikih ljetnih vrućina</t>
  </si>
  <si>
    <t>1.2.16</t>
  </si>
  <si>
    <t>- četke za samočišćenje stoke</t>
  </si>
  <si>
    <t>1.2.17</t>
  </si>
  <si>
    <t>- oprema za čišćenje i dezinfekciju objekata i opreme</t>
  </si>
  <si>
    <t>1.2.18</t>
  </si>
  <si>
    <t>- oprema za neškodljivo uklanjanje lešina</t>
  </si>
  <si>
    <t>1.2.19</t>
  </si>
  <si>
    <t>- oprema za sprečavanje širenja i suzbijanje bolesti</t>
  </si>
  <si>
    <t>1.2.20</t>
  </si>
  <si>
    <t>- uređaji i oprema za ventilaciju, klimatizaciju i grijanje uključujući alarmni sustav</t>
  </si>
  <si>
    <t>1.2.21</t>
  </si>
  <si>
    <t>- generator/agregat s potrebnom opremom</t>
  </si>
  <si>
    <t>1.2.22</t>
  </si>
  <si>
    <t>- oprema za videonadzor</t>
  </si>
  <si>
    <t>1.2.23</t>
  </si>
  <si>
    <t>- oprema za detekciju tjeranja</t>
  </si>
  <si>
    <t>1.2.24</t>
  </si>
  <si>
    <t>- lift za podizanje stoke</t>
  </si>
  <si>
    <t>1.2.25</t>
  </si>
  <si>
    <r>
      <rPr>
        <sz val="10"/>
        <color rgb="FF000000"/>
        <rFont val="Times New Roman"/>
        <family val="1"/>
        <charset val="1"/>
      </rPr>
      <t xml:space="preserve">- </t>
    </r>
    <r>
      <rPr>
        <sz val="10"/>
        <color rgb="FF000000"/>
        <rFont val="Calibri"/>
        <family val="2"/>
        <charset val="1"/>
      </rPr>
      <t xml:space="preserve"> </t>
    </r>
    <r>
      <rPr>
        <sz val="10"/>
        <color rgb="FF000000"/>
        <rFont val="Times New Roman"/>
        <family val="1"/>
        <charset val="1"/>
      </rPr>
      <t>oprema za ograđivanje</t>
    </r>
  </si>
  <si>
    <t>1.2.26</t>
  </si>
  <si>
    <t>- oprema za žetvu, sjetvu, obradu tla i zaštitu bilja</t>
  </si>
  <si>
    <t>1.2.27</t>
  </si>
  <si>
    <t>- oprema za transport, gospodarska vozila</t>
  </si>
  <si>
    <t>1.2.28</t>
  </si>
  <si>
    <t>- protupožarna oprema i protupožarni aparati</t>
  </si>
  <si>
    <t>1.2.29</t>
  </si>
  <si>
    <t>- nadzemni spremnici za vodu</t>
  </si>
  <si>
    <t>1.2.30</t>
  </si>
  <si>
    <t>- opremanje prasilišta</t>
  </si>
  <si>
    <t>1.2.31</t>
  </si>
  <si>
    <t>- opremanje odgajališta</t>
  </si>
  <si>
    <t>1.2.32</t>
  </si>
  <si>
    <t>- opremanje tovilišta</t>
  </si>
  <si>
    <t>1.2.33</t>
  </si>
  <si>
    <t>- opremanje krmačarnika (odmaralište-čekalište)</t>
  </si>
  <si>
    <t>1.2.34</t>
  </si>
  <si>
    <t>- opremanje nazimičarnika</t>
  </si>
  <si>
    <t>1.2.35</t>
  </si>
  <si>
    <t>- opremanje nerastarnika</t>
  </si>
  <si>
    <t>1.2.36</t>
  </si>
  <si>
    <t>- opremanje prostora za osjemenjivanje</t>
  </si>
  <si>
    <t>1.2.37</t>
  </si>
  <si>
    <t>- oprema za prasenje</t>
  </si>
  <si>
    <t>1.2.38</t>
  </si>
  <si>
    <t>- oprema za šišanje ovaca</t>
  </si>
  <si>
    <t>1.2.39</t>
  </si>
  <si>
    <t>- oprema za dodatnu prehranu i opskrbu vodom prilikom boravka na otvorenom</t>
  </si>
  <si>
    <t>1.2.40</t>
  </si>
  <si>
    <t xml:space="preserve">- strojevi i oprema za napajanje i hranjenje peradi uključujući opremu za pripremu hranidbenih smjesa </t>
  </si>
  <si>
    <t>1.2.41</t>
  </si>
  <si>
    <t>- oprema za grijanje peradarnika («umjetne kvočke», podno grijanje, toplinski konvektori, masteri, grijanje na kruta goriva i ostala oprema za grijanje)</t>
  </si>
  <si>
    <t>1.2.42</t>
  </si>
  <si>
    <t>- inkubatori</t>
  </si>
  <si>
    <t>1.2.43</t>
  </si>
  <si>
    <t>- oprema za transport i ulaganje jaja</t>
  </si>
  <si>
    <t>1.2.44</t>
  </si>
  <si>
    <t>- oprema za valenje jednodnevnih pilića (predvalionici i valionici)</t>
  </si>
  <si>
    <t>1.2.45</t>
  </si>
  <si>
    <t>- oprema za primarnu obradu  jednodnevnih pilići, transport i otpremu jednodnevnih  pilića do farmi (kao npr. transportna kolica, transportna sredstva-vozila itd.)</t>
  </si>
  <si>
    <t>1.2.46</t>
  </si>
  <si>
    <t>- oprema za kondicioniranje mikroklimatskih uvjeta u valionici (oprema i uređaji za ventilaciju, klimatizaciju i grijanje uključujući alarmni sustav s generatorom/agregatom)</t>
  </si>
  <si>
    <t>1.2.47</t>
  </si>
  <si>
    <t>- oprema za izvođenje pranja i dezinfekcije valionice</t>
  </si>
  <si>
    <t>1.2.48</t>
  </si>
  <si>
    <t>- vaga - oprema za automatsko vaganje peradi</t>
  </si>
  <si>
    <t>1.2.49</t>
  </si>
  <si>
    <t>- oprema za izlov, utovar i transport žive peradi od peradarnika do objekta klaonice (stoj za izlov, kamioni, viličari, gajbe, kontejneri)</t>
  </si>
  <si>
    <t>1.2.50</t>
  </si>
  <si>
    <t xml:space="preserve">- oprema za sakupljanje, označivanje, skladištenje, pranje, hlađenje, sortiranje, pakiranje i prijevoz jaja do i unutar pogona </t>
  </si>
  <si>
    <t>1.2.51</t>
  </si>
  <si>
    <t xml:space="preserve">- oprema za držanje kokoši nesilica (obogaćeni kavezi, alternativni sustavi držanja, slobodni način držanja) </t>
  </si>
  <si>
    <t>1.2.52</t>
  </si>
  <si>
    <t>- oprema za zaštitu domaćih životinja od divljači</t>
  </si>
  <si>
    <t>1.2.53</t>
  </si>
  <si>
    <t>- energetske zavjese</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</si>
  <si>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</si>
  <si>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</si>
  <si>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</si>
  <si>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</si>
  <si>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</si>
  <si>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</si>
  <si>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</si>
  <si>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</si>
  <si>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2.1.2</t>
  </si>
  <si>
    <t>- ostali nespomenuti prostori i objekti za uzgoj</t>
  </si>
  <si>
    <t>2.2</t>
  </si>
  <si>
    <t>Opremanje</t>
  </si>
  <si>
    <t>2.2.1</t>
  </si>
  <si>
    <t>- oprema za staklenike, plastenike i objekte za uzgoj gljiva</t>
  </si>
  <si>
    <t>2.2.2</t>
  </si>
  <si>
    <t>- oprema i uređaji za navodnjavanje i gnojidbu (fertirigacija)</t>
  </si>
  <si>
    <t>2.2.3</t>
  </si>
  <si>
    <t>- oprema za dopunsko osvjetljenje i zasjenjivanje</t>
  </si>
  <si>
    <t>2.2.4</t>
  </si>
  <si>
    <t>- oprema i uređaji za pripremu tla prije sjetve i sadnje i supstrata (miješanje supstrata, punjenje posuda supstratom i dr.)</t>
  </si>
  <si>
    <t>2.2.5</t>
  </si>
  <si>
    <t>- oprema i uređaji za sjetvu, sadnju i postavljanje/uklanjanje niskih tunela, malč folija, agrotekstila te sustava navodnjavanja kapanjem</t>
  </si>
  <si>
    <t>2.2.6</t>
  </si>
  <si>
    <t>- oprema i uređaji za zaštitu bilja i sterilizaciju tla i supstrata</t>
  </si>
  <si>
    <t>2.2.7</t>
  </si>
  <si>
    <t>- oprema za pomotehniku (npr. oprema za mehaničko prorjeđivanje, podrezivanje korijenja, malčiranje, odstranjivanje lišća)</t>
  </si>
  <si>
    <t>2.2.8</t>
  </si>
  <si>
    <t>- oprema za povećanje koncentracije CO2</t>
  </si>
  <si>
    <t>2.2.9</t>
  </si>
  <si>
    <t>- oprema za berbu/žetvu u zaštićenim prostorima</t>
  </si>
  <si>
    <t>2.2.10</t>
  </si>
  <si>
    <t>- oprema i uređaji za hidroponski i akvaponski uzgoj</t>
  </si>
  <si>
    <t>2.2.11</t>
  </si>
  <si>
    <t>- oprema za pranje, etiketiranje, pakiranje lončanica</t>
  </si>
  <si>
    <t>2.2.12</t>
  </si>
  <si>
    <r>
      <rPr>
        <sz val="10"/>
        <color rgb="FF000000"/>
        <rFont val="Times New Roman"/>
        <family val="1"/>
        <charset val="1"/>
      </rPr>
      <t xml:space="preserve">- </t>
    </r>
    <r>
      <rPr>
        <sz val="10"/>
        <color rgb="FFFF0000"/>
        <rFont val="Times New Roman"/>
        <family val="1"/>
        <charset val="1"/>
      </rPr>
      <t xml:space="preserve"> </t>
    </r>
    <r>
      <rPr>
        <sz val="10"/>
        <color rgb="FF000000"/>
        <rFont val="Times New Roman"/>
        <family val="1"/>
        <charset val="1"/>
      </rPr>
      <t>oprema za laboratorij u funkciji osnovne djelatnosti</t>
    </r>
  </si>
  <si>
    <t>2.2.13</t>
  </si>
  <si>
    <t>- oprema za sterilizaciju</t>
  </si>
  <si>
    <t>2.2.14</t>
  </si>
  <si>
    <t>- oprema i uređaji za pogone za grijanje</t>
  </si>
  <si>
    <t>2.2.15</t>
  </si>
  <si>
    <t>3.</t>
  </si>
  <si>
    <t>Ostalih gospodarskih objekata, upravnih prostorija s pripadajućim sadržajima, opremom i infrastrukturom, koji su u funkciji osnovne djelatnosti</t>
  </si>
  <si>
    <t>3.1</t>
  </si>
  <si>
    <t>3.1.1</t>
  </si>
  <si>
    <t xml:space="preserve">- prostora za skladištenje/čuvanje mehanizacije </t>
  </si>
  <si>
    <t>3.1.2</t>
  </si>
  <si>
    <t>- ostalih gospodarskih objekata, upravnih prostorija s pripadajućim sadržajima koji su u funkciji osnovne djelatnosti</t>
  </si>
  <si>
    <t>3.2</t>
  </si>
  <si>
    <t>3.2.1</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</si>
  <si>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</si>
  <si>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</si>
  <si>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</si>
  <si>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</si>
  <si>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</si>
  <si>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</si>
  <si>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</si>
  <si>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</si>
  <si>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 mreže putova unutar farme</t>
  </si>
  <si>
    <t>4.1.3</t>
  </si>
  <si>
    <t xml:space="preserve">- građenje objekata za upravljanje sušarom </t>
  </si>
  <si>
    <t>4.1.4</t>
  </si>
  <si>
    <t>4.2</t>
  </si>
  <si>
    <t>4.2.1</t>
  </si>
  <si>
    <t>- oprema i uređaji za skladišne prostore/skladištenje</t>
  </si>
  <si>
    <t>4.2.2</t>
  </si>
  <si>
    <t>- oprema za skladištenje sirovine i gotovih proizvoda sukladno zahtjevima projekta</t>
  </si>
  <si>
    <t>4.2.3</t>
  </si>
  <si>
    <t xml:space="preserve">- uređaji i oprema za hlađenje i zamrzavanje </t>
  </si>
  <si>
    <t>4.2.4</t>
  </si>
  <si>
    <t>- oprema za čišćenje i pranje</t>
  </si>
  <si>
    <t>4.2.5</t>
  </si>
  <si>
    <t>- oprema za sušenje</t>
  </si>
  <si>
    <t>4.2.6</t>
  </si>
  <si>
    <t xml:space="preserve">- linije za sortiranje i kalibriranje </t>
  </si>
  <si>
    <t>4.2.7</t>
  </si>
  <si>
    <t>- linije za pakiranje i označavanje</t>
  </si>
  <si>
    <t>4.2.8</t>
  </si>
  <si>
    <t>- oprema za prihvat sirovine</t>
  </si>
  <si>
    <t>4.2.9</t>
  </si>
  <si>
    <t>- unutarnja oprema za silose</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</si>
  <si>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</si>
  <si>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</si>
  <si>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</si>
  <si>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</si>
  <si>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</si>
  <si>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</si>
  <si>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</si>
  <si>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</si>
  <si>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</si>
  <si>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</si>
  <si>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</si>
  <si>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r>
      <rPr>
        <sz val="11.5"/>
        <color rgb="FF000000"/>
        <rFont val="Times New Roman"/>
        <family val="1"/>
        <charset val="1"/>
      </rPr>
      <t>-</t>
    </r>
    <r>
      <rPr>
        <sz val="7"/>
        <color rgb="FF000000"/>
        <rFont val="Times New Roman"/>
        <family val="1"/>
        <charset val="1"/>
      </rPr>
      <t> </t>
    </r>
    <r>
      <rPr>
        <sz val="10"/>
        <rFont val="Times New Roman"/>
        <family val="1"/>
        <charset val="1"/>
      </rPr>
      <t>sustava za navodnjavanje na gospodarstvima uključujući mikroakumulacije, bušenje bunara, uređenje vodozahvata i dr.</t>
    </r>
    <r>
      <rPr>
        <sz val="11.5"/>
        <color rgb="FF000000"/>
        <rFont val="Times New Roman"/>
        <family val="1"/>
        <charset val="1"/>
      </rPr>
      <t xml:space="preserve"> </t>
    </r>
  </si>
  <si>
    <t>5.1.2</t>
  </si>
  <si>
    <r>
      <rPr>
        <sz val="10"/>
        <color rgb="FF000000"/>
        <rFont val="Times New Roman"/>
        <family val="1"/>
        <charset val="1"/>
      </rPr>
      <t>-</t>
    </r>
    <r>
      <rPr>
        <sz val="7"/>
        <color rgb="FF000000"/>
        <rFont val="Times New Roman"/>
        <family val="1"/>
        <charset val="1"/>
      </rPr>
      <t>  </t>
    </r>
    <r>
      <rPr>
        <sz val="10"/>
        <rFont val="Times New Roman"/>
        <family val="1"/>
        <charset val="1"/>
      </rPr>
      <t xml:space="preserve">kanala za sakupljanje oborinskih i erozivnih voda sa zaštitom od procjeđivanja </t>
    </r>
  </si>
  <si>
    <t>5.1.3</t>
  </si>
  <si>
    <r>
      <rPr>
        <sz val="10"/>
        <color rgb="FF000000"/>
        <rFont val="Times New Roman"/>
        <family val="1"/>
        <charset val="1"/>
      </rPr>
      <t>-</t>
    </r>
    <r>
      <rPr>
        <sz val="7"/>
        <color rgb="FF000000"/>
        <rFont val="Times New Roman"/>
        <family val="1"/>
        <charset val="1"/>
      </rPr>
      <t>  </t>
    </r>
    <r>
      <rPr>
        <sz val="10"/>
        <rFont val="Times New Roman"/>
        <family val="1"/>
        <charset val="1"/>
      </rPr>
      <t xml:space="preserve">akumulacija za navodnjavanje sa zaštitom od procjeđivanja </t>
    </r>
  </si>
  <si>
    <t>5.1.4</t>
  </si>
  <si>
    <r>
      <rPr>
        <sz val="10"/>
        <color rgb="FF000000"/>
        <rFont val="Times New Roman"/>
        <family val="1"/>
        <charset val="1"/>
      </rPr>
      <t>-</t>
    </r>
    <r>
      <rPr>
        <sz val="7"/>
        <color rgb="FF000000"/>
        <rFont val="Times New Roman"/>
        <family val="1"/>
        <charset val="1"/>
      </rPr>
      <t xml:space="preserve">  </t>
    </r>
    <r>
      <rPr>
        <sz val="10"/>
        <rFont val="Times New Roman"/>
        <family val="1"/>
        <charset val="1"/>
      </rPr>
      <t xml:space="preserve">za hidrantski priključak za navodnjavanje i zaštitu od mraza </t>
    </r>
  </si>
  <si>
    <t>5.2</t>
  </si>
  <si>
    <t xml:space="preserve">Opremanje </t>
  </si>
  <si>
    <t>5.2.1</t>
  </si>
  <si>
    <r>
      <rPr>
        <sz val="10"/>
        <color rgb="FF000000"/>
        <rFont val="Times New Roman"/>
        <family val="1"/>
        <charset val="1"/>
      </rPr>
      <t>-</t>
    </r>
    <r>
      <rPr>
        <sz val="7"/>
        <color rgb="FF000000"/>
        <rFont val="Times New Roman"/>
        <family val="1"/>
        <charset val="1"/>
      </rPr>
      <t xml:space="preserve">    </t>
    </r>
    <r>
      <rPr>
        <sz val="10"/>
        <rFont val="Times New Roman"/>
        <family val="1"/>
        <charset val="1"/>
      </rPr>
      <t xml:space="preserve">hidrantski priključak za navodnjavanje i zaštitu od mraza </t>
    </r>
  </si>
  <si>
    <t>5.2.2</t>
  </si>
  <si>
    <r>
      <rPr>
        <sz val="10"/>
        <color rgb="FF000000"/>
        <rFont val="Times New Roman"/>
        <family val="1"/>
        <charset val="1"/>
      </rPr>
      <t>-</t>
    </r>
    <r>
      <rPr>
        <sz val="7"/>
        <color rgb="FF000000"/>
        <rFont val="Times New Roman"/>
        <family val="1"/>
        <charset val="1"/>
      </rPr>
      <t xml:space="preserve">    </t>
    </r>
    <r>
      <rPr>
        <sz val="10"/>
        <rFont val="Times New Roman"/>
        <family val="1"/>
        <charset val="1"/>
      </rPr>
      <t xml:space="preserve">pumpe, cjevovodi, raspršivači, sustav filtracije, sustav fertirigacije, kapaljke, rolomati </t>
    </r>
  </si>
  <si>
    <t>5.2.3</t>
  </si>
  <si>
    <r>
      <rPr>
        <sz val="10"/>
        <color rgb="FF000000"/>
        <rFont val="Times New Roman"/>
        <family val="1"/>
        <charset val="1"/>
      </rPr>
      <t>-</t>
    </r>
    <r>
      <rPr>
        <sz val="7"/>
        <rFont val="Times New Roman"/>
        <family val="1"/>
        <charset val="1"/>
      </rPr>
      <t xml:space="preserve">    </t>
    </r>
    <r>
      <rPr>
        <sz val="10"/>
        <rFont val="Times New Roman"/>
        <family val="1"/>
        <charset val="1"/>
      </rPr>
      <t xml:space="preserve">sustava za navodnjavanje na gospodarstvima uključujući mikroakumulacije, bušenje bunara, kanala za sakupljanje oborinskih i erozivnih voda </t>
    </r>
  </si>
  <si>
    <t>5.2.4</t>
  </si>
  <si>
    <r>
      <rPr>
        <sz val="10"/>
        <color rgb="FF000000"/>
        <rFont val="Times New Roman"/>
        <family val="1"/>
        <charset val="1"/>
      </rPr>
      <t>-</t>
    </r>
    <r>
      <rPr>
        <sz val="7"/>
        <color rgb="FF000000"/>
        <rFont val="Times New Roman"/>
        <family val="1"/>
        <charset val="1"/>
      </rPr>
      <t xml:space="preserve">    </t>
    </r>
    <r>
      <rPr>
        <sz val="10"/>
        <rFont val="Times New Roman"/>
        <family val="1"/>
        <charset val="1"/>
      </rPr>
      <t xml:space="preserve">agregati za proizvodnju el. energije </t>
    </r>
  </si>
  <si>
    <t>5.2.5</t>
  </si>
  <si>
    <r>
      <rPr>
        <sz val="11.5"/>
        <color rgb="FF000000"/>
        <rFont val="Times New Roman"/>
        <family val="1"/>
        <charset val="1"/>
      </rPr>
      <t>-</t>
    </r>
    <r>
      <rPr>
        <sz val="7"/>
        <color rgb="FF000000"/>
        <rFont val="Times New Roman"/>
        <family val="1"/>
        <charset val="1"/>
      </rPr>
      <t xml:space="preserve">    </t>
    </r>
    <r>
      <rPr>
        <sz val="10"/>
        <rFont val="Times New Roman"/>
        <family val="1"/>
        <charset val="1"/>
      </rPr>
      <t>ostala nespomenuta oprema</t>
    </r>
    <r>
      <rPr>
        <sz val="11.5"/>
        <color rgb="FF000000"/>
        <rFont val="Times New Roman"/>
        <family val="1"/>
        <charset val="1"/>
      </rPr>
      <t xml:space="preserve"> </t>
    </r>
  </si>
  <si>
    <t xml:space="preserve">6. </t>
  </si>
  <si>
    <t xml:space="preserve">Ulaganje u kupnju opreme za berbu, sortiranje i pakiranje vlastitih poljoprivrednih proizvoda </t>
  </si>
  <si>
    <t>6.1</t>
  </si>
  <si>
    <r>
      <rPr>
        <sz val="10"/>
        <rFont val="Times New Roman"/>
        <family val="1"/>
        <charset val="1"/>
      </rPr>
      <t>-</t>
    </r>
    <r>
      <rPr>
        <sz val="7"/>
        <rFont val="Times New Roman"/>
        <family val="1"/>
        <charset val="1"/>
      </rPr>
      <t xml:space="preserve">    </t>
    </r>
    <r>
      <rPr>
        <sz val="10"/>
        <color rgb="FF000000"/>
        <rFont val="Times New Roman"/>
        <family val="1"/>
        <charset val="1"/>
      </rPr>
      <t>oprema za pomoć pri berbi</t>
    </r>
  </si>
  <si>
    <t>6.2</t>
  </si>
  <si>
    <r>
      <rPr>
        <sz val="10"/>
        <rFont val="Times New Roman"/>
        <family val="1"/>
        <charset val="1"/>
      </rPr>
      <t>-</t>
    </r>
    <r>
      <rPr>
        <sz val="7"/>
        <rFont val="Times New Roman"/>
        <family val="1"/>
        <charset val="1"/>
      </rPr>
      <t xml:space="preserve">    </t>
    </r>
    <r>
      <rPr>
        <sz val="10"/>
        <color rgb="FF000000"/>
        <rFont val="Times New Roman"/>
        <family val="1"/>
        <charset val="1"/>
      </rPr>
      <t xml:space="preserve">boks palete </t>
    </r>
  </si>
  <si>
    <t>6.3</t>
  </si>
  <si>
    <r>
      <rPr>
        <sz val="10"/>
        <color rgb="FF000000"/>
        <rFont val="Times New Roman"/>
        <family val="1"/>
        <charset val="1"/>
      </rPr>
      <t>-</t>
    </r>
    <r>
      <rPr>
        <sz val="7"/>
        <color rgb="FF000000"/>
        <rFont val="Times New Roman"/>
        <family val="1"/>
        <charset val="1"/>
      </rPr>
      <t xml:space="preserve">    </t>
    </r>
    <r>
      <rPr>
        <sz val="10"/>
        <color rgb="FF000000"/>
        <rFont val="Times New Roman"/>
        <family val="1"/>
        <charset val="1"/>
      </rPr>
      <t>oprema za zaštitu usjeva od divljači</t>
    </r>
  </si>
  <si>
    <t>6.4</t>
  </si>
  <si>
    <r>
      <rPr>
        <sz val="10"/>
        <color rgb="FF000000"/>
        <rFont val="Times New Roman"/>
        <family val="1"/>
        <charset val="1"/>
      </rPr>
      <t>-</t>
    </r>
    <r>
      <rPr>
        <sz val="7"/>
        <color rgb="FF000000"/>
        <rFont val="Times New Roman"/>
        <family val="1"/>
        <charset val="1"/>
      </rPr>
      <t xml:space="preserve">    </t>
    </r>
    <r>
      <rPr>
        <sz val="10"/>
        <color rgb="FF000000"/>
        <rFont val="Times New Roman"/>
        <family val="1"/>
        <charset val="1"/>
      </rPr>
      <t>oprema za ograđivanje nasada/usjeva</t>
    </r>
  </si>
  <si>
    <t>6.5</t>
  </si>
  <si>
    <r>
      <rPr>
        <sz val="10"/>
        <color rgb="FF000000"/>
        <rFont val="Times New Roman"/>
        <family val="1"/>
        <charset val="1"/>
      </rPr>
      <t>-</t>
    </r>
    <r>
      <rPr>
        <sz val="7"/>
        <color rgb="FF000000"/>
        <rFont val="Times New Roman"/>
        <family val="1"/>
        <charset val="1"/>
      </rPr>
      <t xml:space="preserve">    </t>
    </r>
    <r>
      <rPr>
        <sz val="10"/>
        <color rgb="FF000000"/>
        <rFont val="Times New Roman"/>
        <family val="1"/>
        <charset val="1"/>
      </rPr>
      <t xml:space="preserve">agrometeorološka stanica, oprema za meteorološko praćenje </t>
    </r>
  </si>
  <si>
    <t>6.6</t>
  </si>
  <si>
    <r>
      <rPr>
        <sz val="10"/>
        <color rgb="FF000000"/>
        <rFont val="Times New Roman"/>
        <family val="1"/>
        <charset val="1"/>
      </rPr>
      <t>-</t>
    </r>
    <r>
      <rPr>
        <sz val="7"/>
        <color rgb="FF000000"/>
        <rFont val="Times New Roman"/>
        <family val="1"/>
        <charset val="1"/>
      </rPr>
      <t xml:space="preserve">    </t>
    </r>
    <r>
      <rPr>
        <sz val="10"/>
        <color rgb="FF000000"/>
        <rFont val="Times New Roman"/>
        <family val="1"/>
        <charset val="1"/>
      </rPr>
      <t xml:space="preserve">ostala nespomenuta oprema </t>
    </r>
  </si>
  <si>
    <t>7.</t>
  </si>
  <si>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</si>
  <si>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7.1</t>
  </si>
  <si>
    <t>- poljoprivredna mehanizacija</t>
  </si>
  <si>
    <t>7.2</t>
  </si>
  <si>
    <t>- traktor</t>
  </si>
  <si>
    <t>7.3</t>
  </si>
  <si>
    <t>- kombajn</t>
  </si>
  <si>
    <t>7.4</t>
  </si>
  <si>
    <t>- ostala mehanizacija</t>
  </si>
  <si>
    <t>7.5</t>
  </si>
  <si>
    <t>- poljoprivredna oprema</t>
  </si>
  <si>
    <t>7.6</t>
  </si>
  <si>
    <t>- gospodarsko vozilo</t>
  </si>
  <si>
    <t>7.7</t>
  </si>
  <si>
    <t>- oprema za osnovnu i dopunsku obradu tla</t>
  </si>
  <si>
    <t>7.8</t>
  </si>
  <si>
    <t>- oprema za sjetvu i sadnju</t>
  </si>
  <si>
    <t>7.9</t>
  </si>
  <si>
    <t>- oprema za košnju</t>
  </si>
  <si>
    <t>7.10</t>
  </si>
  <si>
    <t>- oprema za zaštitu bilja</t>
  </si>
  <si>
    <t>7.11</t>
  </si>
  <si>
    <t>- oprema za žetvu i berbu</t>
  </si>
  <si>
    <t>7.12</t>
  </si>
  <si>
    <t>- oprema za transport</t>
  </si>
  <si>
    <t>7.13</t>
  </si>
  <si>
    <t>- specijalizirana transportna vozila za prijevoz živih životinja i hrane za životinje</t>
  </si>
  <si>
    <t>7.14</t>
  </si>
  <si>
    <t>- oprema za preciznu poljoprivredu (GPS antene, bazne stanice s pripadajućom opremom, monitori, pripadajuća oprema za pripremu traktora, sijačica, prskalica, raspodjeljivača gnojiva, kombajna, pripadajući elektronički programi (software)</t>
  </si>
  <si>
    <t>7.15</t>
  </si>
  <si>
    <t xml:space="preserve">- atomizeri </t>
  </si>
  <si>
    <t>7.16</t>
  </si>
  <si>
    <t>- oprema za zaštitu u voćnjacima i vinogradima</t>
  </si>
  <si>
    <t>7.17</t>
  </si>
  <si>
    <t>- pokretne sušare</t>
  </si>
  <si>
    <t>7.18</t>
  </si>
  <si>
    <t>7.19</t>
  </si>
  <si>
    <t>- ostala nespomenuta mehanizacija</t>
  </si>
  <si>
    <t>8.</t>
  </si>
  <si>
    <t>Ulaganje u podizanje novih i/ili restrukturiranje postojećih višegodišnjih nasada, isključujući restrukturiranje postojećih vinograda za proizvodnju grožđa za vino</t>
  </si>
  <si>
    <t>8.1</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</si>
  <si>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</si>
  <si>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</si>
  <si>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</si>
  <si>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</si>
  <si>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</si>
  <si>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</si>
  <si>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 agro klimatska stanica</t>
  </si>
  <si>
    <t>8.5</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</si>
  <si>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</si>
  <si>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8.6</t>
  </si>
  <si>
    <t>strojevi, oprema i uređaji za održavanje i njegu nasada, manipulaciju u rasadniku, vađenje, skidanje i istovar sadnica, sortiranje, sanduci (ambalaža) za odlaganje snopova sadnica,</t>
  </si>
  <si>
    <t>8.7</t>
  </si>
  <si>
    <t>skladišta i hladnjače za spremanje sadnog materijala, sortiranje, pakiranje i pripremu za tržište, higrometar za mjerenje vlažnosti u prostoru za  skladištenje i manipulaciju sadnog materijala</t>
  </si>
  <si>
    <t>8.8</t>
  </si>
  <si>
    <t>prateće infrastrukture (pristupni putovi, rasvjeta, vodovodna i kanalizacijska mreža, elektroenergetska mreža, plinovodi, parovodi i dr.), energetskih (trafostanice, kotlovnice, pripreme vode i dr.) objekata za opskrbu postrojenja za prijem</t>
  </si>
  <si>
    <t>8.9</t>
  </si>
  <si>
    <t xml:space="preserve">- podizanje matičnjaka (vegetativnih  i generativnih podloga  raznih voćnih vrsta, loznih podloga, plemenitih sorti vinove loze), </t>
  </si>
  <si>
    <t>8.10</t>
  </si>
  <si>
    <t>8.11</t>
  </si>
  <si>
    <t>- oprema za meteorološko praćenje</t>
  </si>
  <si>
    <t>8.12</t>
  </si>
  <si>
    <t>- ograde oko matičnjaka, nasada i površina za proizvodnju sadnog materijala</t>
  </si>
  <si>
    <t>8.13</t>
  </si>
  <si>
    <t>- ostala nespomenuta oprema za proizvodnju</t>
  </si>
  <si>
    <t>9.</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</si>
  <si>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</si>
  <si>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9.1</t>
  </si>
  <si>
    <t>- kupnja zemljišta i objekata radi realizacije projekta</t>
  </si>
  <si>
    <t>10.</t>
  </si>
  <si>
    <t>Ulaganje u prilagodbu novouvedenim standardima sukladno članku 17. Uredbe 1305/2013</t>
  </si>
  <si>
    <t>10.1</t>
  </si>
  <si>
    <t>- prilagodba novouvedenim standardima u skladu s člankom 17. Uredbe (EU) br. 1305/2013</t>
  </si>
  <si>
    <t>11.</t>
  </si>
  <si>
    <t xml:space="preserve">Ulaganje u uređenje i trajnije poboljšanje kvalitete poljoprivrednog zemljišta u svrhu poljoprivredne proizvodnje (privođenje poljoprivrednog zemljišta kulturi), u svrhu realizacije projekta. </t>
  </si>
  <si>
    <t>11.1</t>
  </si>
  <si>
    <t>- krčenje jednogodišnjeg i višegodišnjeg raslinja, uklanjanje kamenja i dr.</t>
  </si>
  <si>
    <t>11.2</t>
  </si>
  <si>
    <t>- kalcifikacija i ostale mjere za poboljšanje polj. zemljišta</t>
  </si>
  <si>
    <t>11.3</t>
  </si>
  <si>
    <t>- ostale nespomenute radnje vezane uz poboljšanje kvalitete poljoprivrednog zemljišta u svrhu poljoprivredne proizvodnje</t>
  </si>
  <si>
    <r>
      <t xml:space="preserve">TABLICA PLAN PROJEKTNIH AKTIVNOSTI
ZAHTJEV ZA POTPORU
FAZA 1 - POSTUPAK ODABIRA PROJEKATA (LAG)
</t>
    </r>
    <r>
      <rPr>
        <b/>
        <sz val="14"/>
        <color rgb="FFFFFFFF"/>
        <rFont val="Calibri"/>
        <family val="2"/>
        <charset val="238"/>
      </rPr>
      <t xml:space="preserve">INT 1.2. Popticanje razvoja lokalnih zajednica valorizacijom  prirodne i kulturne baštine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</si>
</sst>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kn&quot;"/>
    <numFmt numFmtId="165" formatCode="0_ ;\-0\ "/>
  </numFmts>
  <fonts count="53" x14ac:knownFonts="1">
    <font>
      <sz val="11"/>
      <color rgb="FF000000"/>
      <name val="Calibri"/>
      <family val="2"/>
      <charset val="238"/>
    </font>
    <font>
      <sz val="10"/>
      <name val="Arial"/>
      <family val="2"/>
      <charset val="238"/>
    </font>
    <font>
      <sz val="22"/>
      <color rgb="FF000000"/>
      <name val="Calibri"/>
      <family val="2"/>
      <charset val="238"/>
    </font>
    <font>
      <b/>
      <sz val="11"/>
      <color rgb="FF000000"/>
      <name val="Calibri"/>
      <family val="2"/>
      <charset val="238"/>
    </font>
    <font>
      <b/>
      <sz val="16"/>
      <color rgb="FF000000"/>
      <name val="Calibri"/>
      <family val="2"/>
      <charset val="238"/>
    </font>
    <font>
      <sz val="16"/>
      <color rgb="FF000000"/>
      <name val="Times New Roman"/>
      <family val="1"/>
      <charset val="238"/>
    </font>
    <font>
      <b/>
      <sz val="11"/>
      <color rgb="FFFF0000"/>
      <name val="Calibri"/>
      <family val="2"/>
      <charset val="238"/>
    </font>
    <font>
      <b/>
      <sz val="22"/>
      <color rgb="FF000000"/>
      <name val="Calibri"/>
      <family val="2"/>
      <charset val="238"/>
    </font>
    <font>
      <b/>
      <sz val="14"/>
      <color rgb="FFF2F2F2"/>
      <name val="Calibri"/>
      <family val="2"/>
      <charset val="1"/>
    </font>
    <font>
      <b/>
      <sz val="14"/>
      <color rgb="FFFFFFFF"/>
      <name val="Calibri"/>
      <family val="2"/>
      <charset val="238"/>
    </font>
    <font>
      <b/>
      <sz val="11"/>
      <name val="Calibri"/>
      <family val="2"/>
      <charset val="238"/>
    </font>
    <font>
      <sz val="11"/>
      <name val="Calibri"/>
      <family val="2"/>
      <charset val="238"/>
    </font>
    <font>
      <b/>
      <sz val="11"/>
      <name val="Calibri"/>
      <family val="2"/>
      <charset val="1"/>
    </font>
    <font>
      <i/>
      <sz val="11"/>
      <name val="Calibri"/>
      <family val="2"/>
      <charset val="238"/>
    </font>
    <font>
      <sz val="12"/>
      <color rgb="FF000000"/>
      <name val="Calibri"/>
      <family val="2"/>
      <charset val="238"/>
    </font>
    <font>
      <b/>
      <sz val="11"/>
      <color rgb="FF000000"/>
      <name val="Calibri"/>
      <family val="2"/>
      <charset val="1"/>
    </font>
    <font>
      <sz val="10"/>
      <name val="Calibri"/>
      <family val="2"/>
      <charset val="238"/>
    </font>
    <font>
      <i/>
      <sz val="11"/>
      <color rgb="FF000000"/>
      <name val="Calibri"/>
      <family val="2"/>
      <charset val="238"/>
    </font>
    <font>
      <i/>
      <sz val="11"/>
      <color rgb="FF000000"/>
      <name val="Calibri"/>
      <family val="2"/>
      <charset val="1"/>
    </font>
    <font>
      <b/>
      <sz val="12"/>
      <color rgb="FFF2F2F2"/>
      <name val="Calibri"/>
      <family val="2"/>
      <charset val="238"/>
    </font>
    <font>
      <b/>
      <i/>
      <sz val="11"/>
      <name val="Calibri"/>
      <family val="2"/>
      <charset val="238"/>
    </font>
    <font>
      <b/>
      <i/>
      <sz val="11"/>
      <color rgb="FF000000"/>
      <name val="Calibri"/>
      <family val="2"/>
      <charset val="238"/>
    </font>
    <font>
      <b/>
      <i/>
      <sz val="11"/>
      <name val="Calibri"/>
      <family val="2"/>
      <charset val="1"/>
    </font>
    <font>
      <i/>
      <sz val="11"/>
      <name val="Calibri"/>
      <family val="2"/>
      <charset val="1"/>
    </font>
    <font>
      <b/>
      <i/>
      <u/>
      <sz val="11"/>
      <color rgb="FF000000"/>
      <name val="Calibri"/>
      <family val="2"/>
      <charset val="238"/>
    </font>
    <font>
      <b/>
      <sz val="11"/>
      <color rgb="FFFF0000"/>
      <name val="Calibri"/>
      <family val="2"/>
      <charset val="1"/>
    </font>
    <font>
      <u/>
      <sz val="10"/>
      <name val="Calibri"/>
      <family val="2"/>
      <charset val="238"/>
    </font>
    <font>
      <sz val="10"/>
      <color rgb="FF000000"/>
      <name val="Calibri"/>
      <family val="2"/>
      <charset val="238"/>
    </font>
    <font>
      <u/>
      <sz val="10"/>
      <color rgb="FF000000"/>
      <name val="Calibri"/>
      <family val="2"/>
      <charset val="238"/>
    </font>
    <font>
      <b/>
      <sz val="14"/>
      <color rgb="FF000000"/>
      <name val="Calibri"/>
      <family val="2"/>
      <charset val="238"/>
    </font>
    <font>
      <b/>
      <sz val="11"/>
      <color rgb="FF000000"/>
      <name val="Arial Narrow"/>
      <family val="2"/>
      <charset val="238"/>
    </font>
    <font>
      <b/>
      <sz val="12"/>
      <color rgb="FFFFFFFF"/>
      <name val="Arial Narrow"/>
      <family val="2"/>
      <charset val="238"/>
    </font>
    <font>
      <sz val="11"/>
      <color rgb="FF000000"/>
      <name val="Arial Narrow"/>
      <family val="2"/>
      <charset val="238"/>
    </font>
    <font>
      <u/>
      <sz val="11"/>
      <color rgb="FF000000"/>
      <name val="Arial Narrow"/>
      <family val="2"/>
      <charset val="238"/>
    </font>
    <font>
      <b/>
      <sz val="20"/>
      <color rgb="FFF2F2F2"/>
      <name val="Calibri"/>
      <family val="2"/>
      <charset val="238"/>
    </font>
    <font>
      <b/>
      <u/>
      <sz val="14"/>
      <color rgb="FF003366"/>
      <name val="Calibri"/>
      <family val="2"/>
      <charset val="238"/>
    </font>
    <font>
      <i/>
      <sz val="10"/>
      <name val="Calibri"/>
      <family val="2"/>
      <charset val="238"/>
    </font>
    <font>
      <b/>
      <i/>
      <sz val="10"/>
      <name val="Calibri"/>
      <family val="2"/>
      <charset val="238"/>
    </font>
    <font>
      <b/>
      <sz val="14"/>
      <color rgb="FF003366"/>
      <name val="Calibri"/>
      <family val="2"/>
      <charset val="238"/>
    </font>
    <font>
      <sz val="12"/>
      <name val="Calibri"/>
      <family val="2"/>
      <charset val="238"/>
    </font>
    <font>
      <b/>
      <i/>
      <sz val="12"/>
      <name val="Calibri"/>
      <family val="2"/>
      <charset val="238"/>
    </font>
    <font>
      <i/>
      <sz val="12"/>
      <name val="Calibri"/>
      <family val="2"/>
      <charset val="238"/>
    </font>
    <font>
      <b/>
      <sz val="14"/>
      <color rgb="FFF2F2F2"/>
      <name val="Calibri"/>
      <family val="2"/>
      <charset val="238"/>
    </font>
    <font>
      <sz val="8"/>
      <color rgb="FF000000"/>
      <name val="Calibri"/>
      <family val="2"/>
      <charset val="1"/>
    </font>
    <font>
      <b/>
      <sz val="10"/>
      <color rgb="FF000000"/>
      <name val="Times New Roman"/>
      <family val="1"/>
      <charset val="1"/>
    </font>
    <font>
      <sz val="10"/>
      <color rgb="FF000000"/>
      <name val="Times New Roman"/>
      <family val="1"/>
      <charset val="1"/>
    </font>
    <font>
      <sz val="10"/>
      <color rgb="FF000000"/>
      <name val="Calibri"/>
      <family val="2"/>
      <charset val="1"/>
    </font>
    <font>
      <sz val="10"/>
      <color rgb="FFFF0000"/>
      <name val="Times New Roman"/>
      <family val="1"/>
      <charset val="1"/>
    </font>
    <font>
      <sz val="11.5"/>
      <color rgb="FF000000"/>
      <name val="Times New Roman"/>
      <family val="1"/>
      <charset val="1"/>
    </font>
    <font>
      <sz val="7"/>
      <color rgb="FF000000"/>
      <name val="Times New Roman"/>
      <family val="1"/>
      <charset val="1"/>
    </font>
    <font>
      <sz val="10"/>
      <name val="Times New Roman"/>
      <family val="1"/>
      <charset val="1"/>
    </font>
    <font>
      <sz val="7"/>
      <name val="Times New Roman"/>
      <family val="1"/>
      <charset val="1"/>
    </font>
    <font>
      <sz val="11"/>
      <color rgb="FF000000"/>
      <name val="Calibri"/>
      <family val="2"/>
      <charset val="238"/>
    </font>
  </fonts>
  <fills count="20">
    <fill>
      <patternFill patternType="none"/>
    </fill>
    <fill>
      <patternFill patternType="gray125"/>
    </fill>
    <fill>
      <patternFill patternType="solid">
        <fgColor rgb="FFFFCC99"/>
        <bgColor rgb="FFF4B183"/>
      </patternFill>
    </fill>
    <fill>
      <patternFill patternType="solid">
        <fgColor rgb="FFFFFFFF"/>
        <bgColor rgb="FFF2F2F2"/>
      </patternFill>
    </fill>
    <fill>
      <patternFill patternType="solid">
        <fgColor rgb="FFF4B183"/>
        <bgColor rgb="FFFFCC99"/>
      </patternFill>
    </fill>
    <fill>
      <patternFill patternType="solid">
        <fgColor rgb="FFA9D18E"/>
        <bgColor rgb="FFBFBFBF"/>
      </patternFill>
    </fill>
    <fill>
      <patternFill patternType="solid">
        <fgColor rgb="FF203864"/>
        <bgColor rgb="FF003366"/>
      </patternFill>
    </fill>
    <fill>
      <patternFill patternType="solid">
        <fgColor rgb="FFF2F2F2"/>
        <bgColor rgb="FFE7E6E6"/>
      </patternFill>
    </fill>
    <fill>
      <patternFill patternType="solid">
        <fgColor rgb="FFD9E1F2"/>
        <bgColor rgb="FFDAE3F3"/>
      </patternFill>
    </fill>
    <fill>
      <patternFill patternType="solid">
        <fgColor rgb="FF1F4E79"/>
        <bgColor rgb="FF203864"/>
      </patternFill>
    </fill>
    <fill>
      <patternFill patternType="solid">
        <fgColor rgb="FFDAE3F3"/>
        <bgColor rgb="FFD9E1F2"/>
      </patternFill>
    </fill>
    <fill>
      <patternFill patternType="solid">
        <fgColor rgb="FF222A35"/>
        <bgColor rgb="FF3B3838"/>
      </patternFill>
    </fill>
    <fill>
      <patternFill patternType="solid">
        <fgColor rgb="FFE7E6E6"/>
        <bgColor rgb="FFDAE3F3"/>
      </patternFill>
    </fill>
    <fill>
      <patternFill patternType="solid">
        <fgColor rgb="FFBFBFBF"/>
        <bgColor rgb="FFA9D18E"/>
      </patternFill>
    </fill>
    <fill>
      <patternFill patternType="solid">
        <fgColor rgb="FF404040"/>
        <bgColor rgb="FF3B3838"/>
      </patternFill>
    </fill>
    <fill>
      <patternFill patternType="solid">
        <fgColor rgb="FF385724"/>
        <bgColor rgb="FF404040"/>
      </patternFill>
    </fill>
    <fill>
      <patternFill patternType="solid">
        <fgColor rgb="FFE2F0D9"/>
        <bgColor rgb="FFE7E6E6"/>
      </patternFill>
    </fill>
    <fill>
      <patternFill patternType="solid">
        <fgColor rgb="FF806000"/>
        <bgColor rgb="FF993300"/>
      </patternFill>
    </fill>
    <fill>
      <patternFill patternType="solid">
        <fgColor rgb="FFFFF2CC"/>
        <bgColor rgb="FFF2F2F2"/>
      </patternFill>
    </fill>
    <fill>
      <patternFill patternType="solid">
        <fgColor rgb="FF3B3838"/>
        <bgColor rgb="FF404040"/>
      </patternFill>
    </fill>
  </fills>
  <borders count="42">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s>
  <cellStyleXfs count="7">
    <xf numFmtId="0" fontId="0" fillId="0" borderId="0"/>
    <xf numFmtId="9" fontId="52" fillId="0" borderId="0" applyBorder="0" applyProtection="0"/>
    <xf numFmtId="0" fontId="1" fillId="0" borderId="0"/>
    <xf numFmtId="0" fontId="52" fillId="0" borderId="0"/>
    <xf numFmtId="0" fontId="1" fillId="2" borderId="0"/>
    <xf numFmtId="0" fontId="52" fillId="0" borderId="0"/>
    <xf numFmtId="0" fontId="1" fillId="3" borderId="0"/>
  </cellStyleXfs>
  <cellXfs count="136">
    <xf numFmtId="0" fontId="0" fillId="0" borderId="0" xfId="0"/>
    <xf numFmtId="0" fontId="3" fillId="10" borderId="18"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10" fillId="8" borderId="14" xfId="0" applyFont="1" applyFill="1" applyBorder="1" applyAlignment="1">
      <alignment horizontal="left" vertical="center" wrapText="1"/>
    </xf>
    <xf numFmtId="4" fontId="12" fillId="8" borderId="14" xfId="0" applyNumberFormat="1" applyFont="1" applyFill="1" applyBorder="1" applyAlignment="1">
      <alignment horizontal="left" vertical="center" wrapText="1"/>
    </xf>
    <xf numFmtId="0" fontId="19" fillId="9" borderId="23" xfId="0" applyFont="1" applyFill="1" applyBorder="1" applyAlignment="1">
      <alignment horizontal="center" vertical="center" wrapText="1"/>
    </xf>
    <xf numFmtId="0" fontId="15" fillId="0" borderId="23" xfId="0" applyFont="1" applyBorder="1" applyAlignment="1">
      <alignment vertical="top" wrapText="1"/>
    </xf>
    <xf numFmtId="0" fontId="10" fillId="5" borderId="14"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8" fillId="6" borderId="3" xfId="0" applyFont="1" applyFill="1" applyBorder="1" applyAlignment="1">
      <alignment horizontal="center" vertical="center" wrapText="1"/>
    </xf>
    <xf numFmtId="0" fontId="7" fillId="4" borderId="1" xfId="0" applyFont="1" applyFill="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Protection="1">
      <protection locked="0"/>
    </xf>
    <xf numFmtId="4" fontId="0" fillId="0" borderId="0" xfId="0" applyNumberFormat="1" applyAlignment="1" applyProtection="1">
      <alignment horizontal="center"/>
      <protection locked="0"/>
    </xf>
    <xf numFmtId="0" fontId="3" fillId="0" borderId="0" xfId="0" applyFont="1" applyAlignment="1" applyProtection="1">
      <alignment horizontal="left" vertical="center"/>
      <protection locked="0"/>
    </xf>
    <xf numFmtId="0" fontId="5" fillId="0" borderId="0" xfId="0" applyFont="1" applyAlignment="1">
      <alignment horizontal="center" vertical="center"/>
    </xf>
    <xf numFmtId="0" fontId="2" fillId="5" borderId="2" xfId="0" applyFont="1" applyFill="1" applyBorder="1" applyAlignment="1">
      <alignment horizontal="center" vertical="center"/>
    </xf>
    <xf numFmtId="0" fontId="2" fillId="7"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4" fontId="12" fillId="8" borderId="7" xfId="0" applyNumberFormat="1"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7" fillId="5" borderId="10" xfId="0" applyFont="1" applyFill="1" applyBorder="1" applyAlignment="1">
      <alignment horizontal="center" vertical="center"/>
    </xf>
    <xf numFmtId="4" fontId="3" fillId="5" borderId="12" xfId="0" applyNumberFormat="1" applyFont="1" applyFill="1" applyBorder="1" applyAlignment="1">
      <alignment horizontal="center"/>
    </xf>
    <xf numFmtId="4" fontId="0" fillId="0" borderId="0" xfId="0" applyNumberFormat="1" applyProtection="1">
      <protection locked="0"/>
    </xf>
    <xf numFmtId="49" fontId="16" fillId="7" borderId="13" xfId="2" applyNumberFormat="1" applyFont="1" applyFill="1" applyBorder="1" applyAlignment="1">
      <alignment horizontal="right" vertical="center" wrapText="1"/>
    </xf>
    <xf numFmtId="49" fontId="16" fillId="0" borderId="14" xfId="2" applyNumberFormat="1" applyFont="1" applyBorder="1" applyAlignment="1">
      <alignment vertical="center" wrapText="1"/>
    </xf>
    <xf numFmtId="49" fontId="16" fillId="0" borderId="15" xfId="2" applyNumberFormat="1" applyFont="1" applyBorder="1" applyAlignment="1">
      <alignment vertical="center" wrapText="1"/>
    </xf>
    <xf numFmtId="49" fontId="16" fillId="0" borderId="15" xfId="2" applyNumberFormat="1" applyFont="1" applyBorder="1" applyAlignment="1">
      <alignment horizontal="center" vertical="center" wrapText="1"/>
    </xf>
    <xf numFmtId="164" fontId="16" fillId="0" borderId="16" xfId="2" applyNumberFormat="1" applyFont="1" applyBorder="1" applyAlignment="1">
      <alignment wrapText="1"/>
    </xf>
    <xf numFmtId="0" fontId="16" fillId="0" borderId="0" xfId="2" applyFont="1" applyProtection="1">
      <protection locked="0"/>
    </xf>
    <xf numFmtId="0" fontId="2" fillId="7" borderId="17" xfId="0" applyFont="1" applyFill="1" applyBorder="1" applyAlignment="1" applyProtection="1">
      <alignment horizontal="center" vertical="center"/>
      <protection locked="0"/>
    </xf>
    <xf numFmtId="0" fontId="0" fillId="3" borderId="17" xfId="0" applyFill="1" applyBorder="1" applyAlignment="1" applyProtection="1">
      <alignment horizontal="center" wrapText="1"/>
      <protection locked="0"/>
    </xf>
    <xf numFmtId="4" fontId="0" fillId="3" borderId="16" xfId="0" applyNumberFormat="1" applyFill="1" applyBorder="1" applyAlignment="1" applyProtection="1">
      <alignment horizontal="center"/>
      <protection locked="0"/>
    </xf>
    <xf numFmtId="0" fontId="14" fillId="7" borderId="17" xfId="0" applyFont="1" applyFill="1" applyBorder="1" applyAlignment="1" applyProtection="1">
      <alignment horizontal="center" vertical="center" wrapText="1"/>
      <protection locked="0"/>
    </xf>
    <xf numFmtId="0" fontId="2" fillId="7" borderId="13" xfId="0" applyFont="1" applyFill="1" applyBorder="1" applyAlignment="1" applyProtection="1">
      <alignment horizontal="center" vertical="center"/>
      <protection locked="0"/>
    </xf>
    <xf numFmtId="0" fontId="7" fillId="5" borderId="18" xfId="0" applyFont="1" applyFill="1" applyBorder="1" applyAlignment="1">
      <alignment horizontal="center" vertical="center"/>
    </xf>
    <xf numFmtId="0" fontId="15" fillId="5" borderId="19" xfId="0" applyFont="1" applyFill="1" applyBorder="1" applyAlignment="1">
      <alignment vertical="center" wrapText="1"/>
    </xf>
    <xf numFmtId="4" fontId="3" fillId="5" borderId="16" xfId="0" applyNumberFormat="1" applyFont="1" applyFill="1" applyBorder="1" applyAlignment="1">
      <alignment horizontal="center"/>
    </xf>
    <xf numFmtId="0" fontId="2" fillId="7" borderId="4" xfId="0" applyFont="1" applyFill="1" applyBorder="1" applyAlignment="1" applyProtection="1">
      <alignment horizontal="center" vertical="center"/>
      <protection locked="0"/>
    </xf>
    <xf numFmtId="0" fontId="17" fillId="3" borderId="15" xfId="0" applyFont="1" applyFill="1" applyBorder="1" applyAlignment="1" applyProtection="1">
      <alignment horizontal="left" vertical="center" wrapText="1" indent="1"/>
      <protection locked="0"/>
    </xf>
    <xf numFmtId="0" fontId="17" fillId="3" borderId="17" xfId="0" applyFont="1" applyFill="1" applyBorder="1" applyAlignment="1" applyProtection="1">
      <alignment horizontal="left" vertical="center" wrapText="1" indent="1"/>
      <protection locked="0"/>
    </xf>
    <xf numFmtId="4" fontId="0" fillId="3" borderId="16" xfId="0" applyNumberFormat="1" applyFill="1" applyBorder="1" applyAlignment="1">
      <alignment horizontal="center"/>
    </xf>
    <xf numFmtId="0" fontId="0" fillId="5" borderId="20" xfId="0" applyFill="1" applyBorder="1" applyAlignment="1">
      <alignment horizontal="center"/>
    </xf>
    <xf numFmtId="0" fontId="0" fillId="5" borderId="15" xfId="0" applyFill="1" applyBorder="1" applyAlignment="1">
      <alignment horizontal="center"/>
    </xf>
    <xf numFmtId="0" fontId="17" fillId="3" borderId="21" xfId="0" applyFont="1" applyFill="1" applyBorder="1" applyAlignment="1" applyProtection="1">
      <alignment horizontal="left" vertical="center" wrapText="1" indent="1"/>
      <protection locked="0"/>
    </xf>
    <xf numFmtId="0" fontId="17" fillId="3" borderId="22" xfId="0" applyFont="1" applyFill="1" applyBorder="1" applyAlignment="1" applyProtection="1">
      <alignment horizontal="left" vertical="center" wrapText="1" indent="1"/>
      <protection locked="0"/>
    </xf>
    <xf numFmtId="4" fontId="11" fillId="8" borderId="24" xfId="0" applyNumberFormat="1" applyFont="1" applyFill="1" applyBorder="1" applyAlignment="1">
      <alignment horizontal="center" wrapText="1"/>
    </xf>
    <xf numFmtId="0" fontId="7" fillId="5" borderId="25" xfId="0" applyFont="1" applyFill="1" applyBorder="1" applyAlignment="1">
      <alignment horizontal="center" vertical="center"/>
    </xf>
    <xf numFmtId="4" fontId="0" fillId="8" borderId="16" xfId="0" applyNumberFormat="1" applyFill="1" applyBorder="1" applyAlignment="1">
      <alignment horizontal="center"/>
    </xf>
    <xf numFmtId="4" fontId="0" fillId="0" borderId="12" xfId="0" applyNumberFormat="1" applyBorder="1" applyAlignment="1" applyProtection="1">
      <alignment horizontal="center"/>
      <protection locked="0"/>
    </xf>
    <xf numFmtId="10" fontId="52" fillId="3" borderId="16" xfId="1" applyNumberFormat="1" applyFill="1" applyBorder="1" applyAlignment="1" applyProtection="1">
      <alignment horizontal="center" vertical="center"/>
    </xf>
    <xf numFmtId="0" fontId="2" fillId="5" borderId="18" xfId="0" applyFont="1" applyFill="1" applyBorder="1" applyAlignment="1">
      <alignment horizontal="center" vertical="center"/>
    </xf>
    <xf numFmtId="4" fontId="29" fillId="8" borderId="23" xfId="0" applyNumberFormat="1" applyFont="1" applyFill="1" applyBorder="1" applyAlignment="1">
      <alignment horizontal="center"/>
    </xf>
    <xf numFmtId="4" fontId="0" fillId="10" borderId="24" xfId="0" applyNumberFormat="1" applyFill="1" applyBorder="1" applyAlignment="1">
      <alignment horizontal="center"/>
    </xf>
    <xf numFmtId="4" fontId="0" fillId="8" borderId="26" xfId="0" applyNumberFormat="1" applyFill="1" applyBorder="1" applyAlignment="1">
      <alignment horizontal="center"/>
    </xf>
    <xf numFmtId="0" fontId="7" fillId="5" borderId="27" xfId="0" applyFont="1" applyFill="1" applyBorder="1" applyAlignment="1">
      <alignment horizontal="center" vertical="center"/>
    </xf>
    <xf numFmtId="4" fontId="0" fillId="8" borderId="29" xfId="0" applyNumberFormat="1" applyFill="1" applyBorder="1" applyAlignment="1">
      <alignment horizontal="center"/>
    </xf>
    <xf numFmtId="49" fontId="16" fillId="7" borderId="30" xfId="2" applyNumberFormat="1" applyFont="1" applyFill="1" applyBorder="1" applyAlignment="1">
      <alignment horizontal="right" vertical="center" wrapText="1"/>
    </xf>
    <xf numFmtId="49" fontId="16" fillId="0" borderId="20" xfId="2" applyNumberFormat="1" applyFont="1" applyBorder="1" applyAlignment="1">
      <alignment vertical="center" wrapText="1"/>
    </xf>
    <xf numFmtId="49" fontId="16" fillId="0" borderId="20" xfId="2" applyNumberFormat="1" applyFont="1" applyBorder="1" applyAlignment="1">
      <alignment horizontal="center" vertical="center" wrapText="1"/>
    </xf>
    <xf numFmtId="164" fontId="16" fillId="0" borderId="20" xfId="2" applyNumberFormat="1" applyFont="1" applyBorder="1" applyAlignment="1">
      <alignment wrapText="1"/>
    </xf>
    <xf numFmtId="0" fontId="52" fillId="0" borderId="0" xfId="5"/>
    <xf numFmtId="0" fontId="30" fillId="0" borderId="0" xfId="5" applyFont="1"/>
    <xf numFmtId="0" fontId="32" fillId="0" borderId="0" xfId="5" applyFont="1"/>
    <xf numFmtId="0" fontId="30" fillId="12" borderId="17" xfId="5" applyFont="1" applyFill="1" applyBorder="1" applyAlignment="1">
      <alignment horizontal="left" vertical="center"/>
    </xf>
    <xf numFmtId="0" fontId="30" fillId="12" borderId="17" xfId="5" applyFont="1" applyFill="1" applyBorder="1" applyAlignment="1">
      <alignment horizontal="left" vertical="center" wrapText="1"/>
    </xf>
    <xf numFmtId="0" fontId="16" fillId="0" borderId="0" xfId="2" applyFont="1"/>
    <xf numFmtId="0" fontId="35" fillId="0" borderId="0" xfId="2" applyFont="1"/>
    <xf numFmtId="0" fontId="38" fillId="0" borderId="0" xfId="2" applyFont="1"/>
    <xf numFmtId="0" fontId="39" fillId="0" borderId="31" xfId="2" applyFont="1" applyBorder="1"/>
    <xf numFmtId="0" fontId="39" fillId="0" borderId="32" xfId="2" applyFont="1" applyBorder="1"/>
    <xf numFmtId="0" fontId="39" fillId="0" borderId="33" xfId="2" applyFont="1" applyBorder="1"/>
    <xf numFmtId="0" fontId="39" fillId="0" borderId="34" xfId="2" applyFont="1" applyBorder="1"/>
    <xf numFmtId="0" fontId="39" fillId="3" borderId="23" xfId="2" applyFont="1" applyFill="1" applyBorder="1"/>
    <xf numFmtId="0" fontId="41" fillId="0" borderId="13" xfId="2" applyFont="1" applyBorder="1" applyAlignment="1">
      <alignment vertical="center" wrapText="1"/>
    </xf>
    <xf numFmtId="0" fontId="41" fillId="0" borderId="0" xfId="2" applyFont="1" applyAlignment="1">
      <alignment vertical="center"/>
    </xf>
    <xf numFmtId="0" fontId="41" fillId="0" borderId="0" xfId="2" applyFont="1" applyAlignment="1">
      <alignment vertical="center" wrapText="1"/>
    </xf>
    <xf numFmtId="0" fontId="41" fillId="0" borderId="35" xfId="2" applyFont="1" applyBorder="1" applyAlignment="1">
      <alignment vertical="center" wrapText="1"/>
    </xf>
    <xf numFmtId="0" fontId="39" fillId="3" borderId="0" xfId="2" applyFont="1" applyFill="1"/>
    <xf numFmtId="0" fontId="40" fillId="0" borderId="0" xfId="2" applyFont="1" applyAlignment="1">
      <alignment horizontal="center" vertical="center" wrapText="1"/>
    </xf>
    <xf numFmtId="0" fontId="40" fillId="0" borderId="35" xfId="2" applyFont="1" applyBorder="1" applyAlignment="1">
      <alignment horizontal="center" vertical="center" wrapText="1"/>
    </xf>
    <xf numFmtId="0" fontId="39" fillId="13" borderId="23" xfId="2" applyFont="1" applyFill="1" applyBorder="1" applyAlignment="1">
      <alignment horizontal="right" vertical="center"/>
    </xf>
    <xf numFmtId="0" fontId="40" fillId="0" borderId="13" xfId="2" applyFont="1" applyBorder="1" applyAlignment="1">
      <alignment vertical="center" wrapText="1"/>
    </xf>
    <xf numFmtId="0" fontId="40" fillId="0" borderId="35" xfId="2" applyFont="1" applyBorder="1" applyAlignment="1">
      <alignment vertical="center" wrapText="1"/>
    </xf>
    <xf numFmtId="165" fontId="20" fillId="14" borderId="23" xfId="2" applyNumberFormat="1" applyFont="1" applyFill="1" applyBorder="1" applyAlignment="1">
      <alignment horizontal="center" vertical="center"/>
    </xf>
    <xf numFmtId="165" fontId="20" fillId="5" borderId="23" xfId="2" applyNumberFormat="1" applyFont="1" applyFill="1" applyBorder="1" applyAlignment="1">
      <alignment horizontal="center" vertical="center"/>
    </xf>
    <xf numFmtId="0" fontId="40" fillId="0" borderId="0" xfId="2" applyFont="1" applyAlignment="1">
      <alignment vertical="center" wrapText="1"/>
    </xf>
    <xf numFmtId="165" fontId="20" fillId="6" borderId="23" xfId="2" applyNumberFormat="1" applyFont="1" applyFill="1" applyBorder="1" applyAlignment="1">
      <alignment horizontal="center" vertical="center"/>
    </xf>
    <xf numFmtId="165" fontId="20" fillId="10" borderId="23" xfId="2" applyNumberFormat="1" applyFont="1" applyFill="1" applyBorder="1" applyAlignment="1">
      <alignment horizontal="center" vertical="center"/>
    </xf>
    <xf numFmtId="165" fontId="20" fillId="15" borderId="23" xfId="2" applyNumberFormat="1" applyFont="1" applyFill="1" applyBorder="1" applyAlignment="1">
      <alignment horizontal="center" vertical="center"/>
    </xf>
    <xf numFmtId="165" fontId="20" fillId="16" borderId="23" xfId="2" applyNumberFormat="1" applyFont="1" applyFill="1" applyBorder="1" applyAlignment="1">
      <alignment horizontal="center" vertical="center"/>
    </xf>
    <xf numFmtId="165" fontId="20" fillId="7" borderId="23" xfId="2" applyNumberFormat="1" applyFont="1" applyFill="1" applyBorder="1" applyAlignment="1">
      <alignment horizontal="center" vertical="center"/>
    </xf>
    <xf numFmtId="165" fontId="20" fillId="17" borderId="23" xfId="2" applyNumberFormat="1" applyFont="1" applyFill="1" applyBorder="1" applyAlignment="1">
      <alignment horizontal="center" vertical="center"/>
    </xf>
    <xf numFmtId="165" fontId="20" fillId="18" borderId="23" xfId="2" applyNumberFormat="1" applyFont="1" applyFill="1" applyBorder="1" applyAlignment="1">
      <alignment horizontal="center" vertical="center"/>
    </xf>
    <xf numFmtId="0" fontId="39" fillId="0" borderId="36" xfId="2" applyFont="1" applyBorder="1"/>
    <xf numFmtId="0" fontId="39" fillId="0" borderId="20" xfId="2" applyFont="1" applyBorder="1"/>
    <xf numFmtId="0" fontId="39" fillId="0" borderId="37" xfId="2" applyFont="1" applyBorder="1"/>
    <xf numFmtId="0" fontId="43" fillId="0" borderId="0" xfId="0" applyFont="1"/>
    <xf numFmtId="0" fontId="44" fillId="0" borderId="39" xfId="0" applyFont="1" applyBorder="1" applyAlignment="1">
      <alignment horizontal="center" vertical="center" wrapText="1"/>
    </xf>
    <xf numFmtId="0" fontId="44" fillId="0" borderId="40" xfId="0" applyFont="1" applyBorder="1" applyAlignment="1">
      <alignment horizontal="center" vertical="center" wrapText="1"/>
    </xf>
    <xf numFmtId="0" fontId="45" fillId="0" borderId="39" xfId="0" applyFont="1" applyBorder="1" applyAlignment="1">
      <alignment horizontal="center" vertical="center" wrapText="1"/>
    </xf>
    <xf numFmtId="0" fontId="45" fillId="0" borderId="40" xfId="0" applyFont="1" applyBorder="1" applyAlignment="1">
      <alignment horizontal="justify" vertical="center" wrapText="1"/>
    </xf>
    <xf numFmtId="0" fontId="45" fillId="0" borderId="40" xfId="0" applyFont="1" applyBorder="1" applyAlignment="1">
      <alignment vertical="center" wrapText="1"/>
    </xf>
    <xf numFmtId="0" fontId="48" fillId="0" borderId="40" xfId="0" applyFont="1" applyBorder="1" applyAlignment="1">
      <alignment horizontal="justify" vertical="center" wrapText="1"/>
    </xf>
    <xf numFmtId="0" fontId="45" fillId="0" borderId="41" xfId="0" applyFont="1" applyBorder="1" applyAlignment="1">
      <alignment horizontal="justify" vertical="center" wrapText="1"/>
    </xf>
    <xf numFmtId="0" fontId="45" fillId="0" borderId="23" xfId="0" applyFont="1" applyBorder="1" applyAlignment="1">
      <alignment horizontal="justify" vertical="center" wrapText="1"/>
    </xf>
    <xf numFmtId="0" fontId="50" fillId="0" borderId="40" xfId="0" applyFont="1" applyBorder="1" applyAlignment="1">
      <alignment horizontal="justify" vertical="center" wrapText="1"/>
    </xf>
    <xf numFmtId="0" fontId="45" fillId="0" borderId="38" xfId="0" applyFont="1" applyBorder="1" applyAlignment="1">
      <alignment horizontal="center" vertical="center" wrapText="1"/>
    </xf>
    <xf numFmtId="0" fontId="45" fillId="3" borderId="41" xfId="0" applyFont="1" applyFill="1" applyBorder="1" applyAlignment="1">
      <alignment horizontal="justify" vertical="center" wrapText="1"/>
    </xf>
    <xf numFmtId="0" fontId="3" fillId="10" borderId="17" xfId="0" applyFont="1" applyFill="1" applyBorder="1" applyAlignment="1">
      <alignment horizontal="left" vertical="center" wrapText="1"/>
    </xf>
    <xf numFmtId="0" fontId="12" fillId="10" borderId="14" xfId="0" applyFont="1" applyFill="1" applyBorder="1" applyAlignment="1">
      <alignment horizontal="left" vertical="center" wrapText="1"/>
    </xf>
    <xf numFmtId="0" fontId="3" fillId="8" borderId="28" xfId="0" applyFont="1" applyFill="1" applyBorder="1" applyAlignment="1">
      <alignment horizontal="left" vertical="center" wrapText="1"/>
    </xf>
    <xf numFmtId="0" fontId="31" fillId="11" borderId="0" xfId="5" applyFont="1" applyFill="1" applyAlignment="1">
      <alignment horizontal="center" vertical="center"/>
    </xf>
    <xf numFmtId="0" fontId="32" fillId="12" borderId="17" xfId="5" applyFont="1" applyFill="1" applyBorder="1" applyAlignment="1">
      <alignment vertical="center" wrapText="1"/>
    </xf>
    <xf numFmtId="0" fontId="32" fillId="12" borderId="17" xfId="5" applyFont="1" applyFill="1" applyBorder="1" applyAlignment="1">
      <alignment horizontal="left" vertical="center" wrapText="1"/>
    </xf>
    <xf numFmtId="0" fontId="34" fillId="6" borderId="17" xfId="3" applyFont="1" applyFill="1" applyBorder="1" applyAlignment="1">
      <alignment horizontal="center" vertical="center" wrapText="1"/>
    </xf>
    <xf numFmtId="49" fontId="36" fillId="7" borderId="17" xfId="3" applyNumberFormat="1" applyFont="1" applyFill="1" applyBorder="1" applyAlignment="1">
      <alignment horizontal="left" vertical="center" wrapText="1" indent="1"/>
    </xf>
    <xf numFmtId="0" fontId="40" fillId="0" borderId="15" xfId="3" applyFont="1" applyBorder="1" applyAlignment="1">
      <alignment horizontal="center" vertical="center" wrapText="1"/>
    </xf>
    <xf numFmtId="0" fontId="41" fillId="0" borderId="0" xfId="2" applyFont="1" applyAlignment="1">
      <alignment horizontal="left" vertical="center" wrapText="1"/>
    </xf>
    <xf numFmtId="0" fontId="42" fillId="19" borderId="17" xfId="3" applyFont="1" applyFill="1" applyBorder="1" applyAlignment="1">
      <alignment horizontal="center" vertical="center" wrapText="1"/>
    </xf>
    <xf numFmtId="49" fontId="37" fillId="7" borderId="17" xfId="4" applyNumberFormat="1" applyFont="1" applyFill="1" applyBorder="1" applyAlignment="1">
      <alignment horizontal="left" vertical="center" wrapText="1" indent="1"/>
    </xf>
    <xf numFmtId="49" fontId="36" fillId="7" borderId="17" xfId="4" applyNumberFormat="1" applyFont="1" applyFill="1" applyBorder="1" applyAlignment="1">
      <alignment horizontal="left" vertical="center" wrapText="1" indent="1"/>
    </xf>
    <xf numFmtId="0" fontId="44" fillId="0" borderId="38" xfId="0" applyFont="1" applyBorder="1" applyAlignment="1">
      <alignment horizontal="center" vertical="center" wrapText="1"/>
    </xf>
    <xf numFmtId="0" fontId="44" fillId="0" borderId="39" xfId="0" applyFont="1" applyBorder="1" applyAlignment="1">
      <alignment horizontal="center" vertical="center" wrapText="1"/>
    </xf>
    <xf numFmtId="0" fontId="45" fillId="0" borderId="23" xfId="0" applyFont="1" applyBorder="1" applyAlignment="1">
      <alignment horizontal="center" vertical="center" wrapText="1"/>
    </xf>
    <xf numFmtId="0" fontId="44" fillId="0" borderId="39" xfId="0" applyFont="1" applyBorder="1" applyAlignment="1">
      <alignment vertical="center" wrapText="1"/>
    </xf>
    <xf numFmtId="0" fontId="44" fillId="0" borderId="23" xfId="0" applyFont="1" applyBorder="1" applyAlignment="1">
      <alignment horizontal="justify" vertical="center" wrapText="1"/>
    </xf>
    <xf numFmtId="0" fontId="44" fillId="0" borderId="39" xfId="0" applyFont="1" applyBorder="1" applyAlignment="1">
      <alignment horizontal="justify" vertical="center" wrapText="1"/>
    </xf>
    <xf numFmtId="0" fontId="44" fillId="0" borderId="23" xfId="0" applyFont="1" applyBorder="1" applyAlignment="1">
      <alignment vertical="center" wrapText="1"/>
    </xf>
  </cellXfs>
  <cellStyles count="7">
    <cellStyle name="Normal 2" xfId="2" xr:uid="{00000000-0005-0000-0000-000006000000}"/>
    <cellStyle name="Normal 3" xfId="3" xr:uid="{00000000-0005-0000-0000-000007000000}"/>
    <cellStyle name="Normal 4" xfId="4" xr:uid="{00000000-0005-0000-0000-000008000000}"/>
    <cellStyle name="Normal 5" xfId="5" xr:uid="{00000000-0005-0000-0000-000009000000}"/>
    <cellStyle name="Normalno" xfId="0" builtinId="0"/>
    <cellStyle name="Obično 10" xfId="6" xr:uid="{00000000-0005-0000-0000-00000A000000}"/>
    <cellStyle name="Postotak"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385724"/>
      <rgbColor rgb="FF000080"/>
      <rgbColor rgb="FF806000"/>
      <rgbColor rgb="FF800080"/>
      <rgbColor rgb="FF008080"/>
      <rgbColor rgb="FFBFBFBF"/>
      <rgbColor rgb="FF808080"/>
      <rgbColor rgb="FF9999FF"/>
      <rgbColor rgb="FF993366"/>
      <rgbColor rgb="FFFFF2CC"/>
      <rgbColor rgb="FFDAE3F3"/>
      <rgbColor rgb="FF660066"/>
      <rgbColor rgb="FFFF8080"/>
      <rgbColor rgb="FF1F4E79"/>
      <rgbColor rgb="FFD9E1F2"/>
      <rgbColor rgb="FF000080"/>
      <rgbColor rgb="FFFF00FF"/>
      <rgbColor rgb="FFFFFF00"/>
      <rgbColor rgb="FF00FFFF"/>
      <rgbColor rgb="FF800080"/>
      <rgbColor rgb="FF800000"/>
      <rgbColor rgb="FF008080"/>
      <rgbColor rgb="FF0000FF"/>
      <rgbColor rgb="FF00CCFF"/>
      <rgbColor rgb="FFF2F2F2"/>
      <rgbColor rgb="FFE2F0D9"/>
      <rgbColor rgb="FFE7E6E6"/>
      <rgbColor rgb="FFA9D18E"/>
      <rgbColor rgb="FFF4B183"/>
      <rgbColor rgb="FFCC99FF"/>
      <rgbColor rgb="FFFFCC99"/>
      <rgbColor rgb="FF3366FF"/>
      <rgbColor rgb="FF33CCCC"/>
      <rgbColor rgb="FF99CC00"/>
      <rgbColor rgb="FFFFC000"/>
      <rgbColor rgb="FFFF9900"/>
      <rgbColor rgb="FFFF6600"/>
      <rgbColor rgb="FF666699"/>
      <rgbColor rgb="FF969696"/>
      <rgbColor rgb="FF003366"/>
      <rgbColor rgb="FF339966"/>
      <rgbColor rgb="FF404040"/>
      <rgbColor rgb="FF222A35"/>
      <rgbColor rgb="FF993300"/>
      <rgbColor rgb="FF993366"/>
      <rgbColor rgb="FF203864"/>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19080</xdr:colOff>
      <xdr:row>1</xdr:row>
      <xdr:rowOff>38160</xdr:rowOff>
    </xdr:from>
    <xdr:to>
      <xdr:col>20</xdr:col>
      <xdr:colOff>478440</xdr:colOff>
      <xdr:row>15</xdr:row>
      <xdr:rowOff>190080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9855720" y="447480"/>
          <a:ext cx="5620680" cy="2853360"/>
        </a:xfrm>
        <a:prstGeom prst="rect">
          <a:avLst/>
        </a:prstGeom>
        <a:ln w="0">
          <a:solidFill>
            <a:srgbClr val="5B9BD5"/>
          </a:solidFill>
        </a:ln>
      </xdr:spPr>
    </xdr:pic>
    <xdr:clientData/>
  </xdr:twoCellAnchor>
  <xdr:twoCellAnchor editAs="oneCell">
    <xdr:from>
      <xdr:col>12</xdr:col>
      <xdr:colOff>47520</xdr:colOff>
      <xdr:row>18</xdr:row>
      <xdr:rowOff>95400</xdr:rowOff>
    </xdr:from>
    <xdr:to>
      <xdr:col>18</xdr:col>
      <xdr:colOff>473760</xdr:colOff>
      <xdr:row>26</xdr:row>
      <xdr:rowOff>18720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9884160" y="3899520"/>
          <a:ext cx="4297320" cy="3194280"/>
        </a:xfrm>
        <a:prstGeom prst="rect">
          <a:avLst/>
        </a:prstGeom>
        <a:ln w="0">
          <a:solidFill>
            <a:srgbClr val="5B9BD5"/>
          </a:solidFill>
        </a:ln>
      </xdr:spPr>
    </xdr:pic>
    <xdr:clientData/>
  </xdr:twoCellAnchor>
  <xdr:twoCellAnchor editAs="oneCell">
    <xdr:from>
      <xdr:col>19</xdr:col>
      <xdr:colOff>33840</xdr:colOff>
      <xdr:row>18</xdr:row>
      <xdr:rowOff>92160</xdr:rowOff>
    </xdr:from>
    <xdr:to>
      <xdr:col>25</xdr:col>
      <xdr:colOff>491400</xdr:colOff>
      <xdr:row>25</xdr:row>
      <xdr:rowOff>237960</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a:stretch/>
      </xdr:blipFill>
      <xdr:spPr>
        <a:xfrm>
          <a:off x="14386680" y="3896280"/>
          <a:ext cx="4328280" cy="3178440"/>
        </a:xfrm>
        <a:prstGeom prst="rect">
          <a:avLst/>
        </a:prstGeom>
        <a:ln w="0">
          <a:solidFill>
            <a:srgbClr val="5B9BD5"/>
          </a:solid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85724"/>
  </sheetPr>
  <dimension ref="A1:AMJ68"/>
  <sheetViews>
    <sheetView showGridLines="0" topLeftCell="A53" zoomScale="85" zoomScaleNormal="85" zoomScalePageLayoutView="65" workbookViewId="0">
      <selection activeCell="B4" sqref="B4:E4"/>
    </sheetView>
  </sheetViews>
  <sheetFormatPr defaultColWidth="9.140625" defaultRowHeight="28.5" x14ac:dyDescent="0.25"/>
  <cols>
    <col min="1" max="1" width="8.5703125" style="15" customWidth="1"/>
    <col min="2" max="2" width="96.7109375" style="16" customWidth="1"/>
    <col min="3" max="3" width="24.7109375" style="16" customWidth="1"/>
    <col min="4" max="4" width="33.7109375" style="16" customWidth="1"/>
    <col min="5" max="5" width="31.7109375" style="17" customWidth="1"/>
    <col min="6" max="8" width="14.7109375" style="16" customWidth="1"/>
    <col min="9" max="13" width="14.140625" style="16" customWidth="1"/>
    <col min="14" max="14" width="17.7109375" style="16" customWidth="1"/>
    <col min="15" max="1024" width="9.140625" style="16"/>
  </cols>
  <sheetData>
    <row r="1" spans="1:12" ht="19.149999999999999" customHeight="1" x14ac:dyDescent="0.25">
      <c r="B1" s="18" t="s">
        <v>0</v>
      </c>
      <c r="C1" s="14"/>
      <c r="D1" s="14"/>
      <c r="E1" s="19"/>
    </row>
    <row r="2" spans="1:12" ht="64.5" customHeight="1" x14ac:dyDescent="0.25">
      <c r="B2" s="13" t="s">
        <v>1</v>
      </c>
      <c r="C2" s="13"/>
      <c r="D2" s="13"/>
      <c r="E2" s="13"/>
    </row>
    <row r="3" spans="1:12" ht="33" hidden="1" customHeight="1" x14ac:dyDescent="0.25">
      <c r="A3" s="12" t="s">
        <v>2</v>
      </c>
      <c r="B3" s="12"/>
      <c r="C3" s="12"/>
      <c r="D3" s="12"/>
      <c r="E3" s="12"/>
    </row>
    <row r="4" spans="1:12" ht="100.15" customHeight="1" x14ac:dyDescent="0.25">
      <c r="A4" s="20" t="s">
        <v>3</v>
      </c>
      <c r="B4" s="11" t="s">
        <v>433</v>
      </c>
      <c r="C4" s="11"/>
      <c r="D4" s="11"/>
      <c r="E4" s="11"/>
    </row>
    <row r="5" spans="1:12" ht="106.9" customHeight="1" x14ac:dyDescent="0.25">
      <c r="A5" s="21"/>
      <c r="B5" s="22" t="s">
        <v>4</v>
      </c>
      <c r="C5" s="22" t="s">
        <v>5</v>
      </c>
      <c r="D5" s="23" t="s">
        <v>6</v>
      </c>
      <c r="E5" s="24" t="s">
        <v>7</v>
      </c>
    </row>
    <row r="6" spans="1:12" ht="24.75" customHeight="1" x14ac:dyDescent="0.25">
      <c r="A6" s="25"/>
      <c r="B6" s="26">
        <v>1</v>
      </c>
      <c r="C6" s="26">
        <v>2</v>
      </c>
      <c r="D6" s="26">
        <v>3</v>
      </c>
      <c r="E6" s="27">
        <v>4</v>
      </c>
    </row>
    <row r="7" spans="1:12" ht="35.450000000000003" customHeight="1" x14ac:dyDescent="0.25">
      <c r="A7" s="28" t="s">
        <v>8</v>
      </c>
      <c r="B7" s="10" t="s">
        <v>9</v>
      </c>
      <c r="C7" s="10"/>
      <c r="D7" s="10"/>
      <c r="E7" s="29">
        <f>SUM(E8:E20)</f>
        <v>0</v>
      </c>
      <c r="F7" s="30"/>
      <c r="G7" s="30"/>
    </row>
    <row r="8" spans="1:12" s="36" customFormat="1" ht="1.1499999999999999" customHeight="1" x14ac:dyDescent="0.25">
      <c r="A8" s="31"/>
      <c r="B8" s="32"/>
      <c r="C8" s="33"/>
      <c r="D8" s="34"/>
      <c r="E8" s="35"/>
      <c r="J8" s="16"/>
      <c r="K8" s="16"/>
      <c r="L8" s="16"/>
    </row>
    <row r="9" spans="1:12" x14ac:dyDescent="0.25">
      <c r="A9" s="37">
        <v>1</v>
      </c>
      <c r="B9" s="38"/>
      <c r="C9" s="38"/>
      <c r="D9" s="38"/>
      <c r="E9" s="39"/>
    </row>
    <row r="10" spans="1:12" x14ac:dyDescent="0.25">
      <c r="A10" s="37">
        <v>2</v>
      </c>
      <c r="B10" s="38"/>
      <c r="C10" s="38"/>
      <c r="D10" s="38"/>
      <c r="E10" s="39"/>
    </row>
    <row r="11" spans="1:12" x14ac:dyDescent="0.25">
      <c r="A11" s="37">
        <v>3</v>
      </c>
      <c r="B11" s="38"/>
      <c r="C11" s="38"/>
      <c r="D11" s="38"/>
      <c r="E11" s="39"/>
    </row>
    <row r="12" spans="1:12" x14ac:dyDescent="0.25">
      <c r="A12" s="37">
        <v>4</v>
      </c>
      <c r="B12" s="38"/>
      <c r="C12" s="38"/>
      <c r="D12" s="38"/>
      <c r="E12" s="39"/>
    </row>
    <row r="13" spans="1:12" x14ac:dyDescent="0.25">
      <c r="A13" s="37">
        <v>5</v>
      </c>
      <c r="B13" s="38"/>
      <c r="C13" s="38"/>
      <c r="D13" s="38"/>
      <c r="E13" s="39"/>
    </row>
    <row r="14" spans="1:12" x14ac:dyDescent="0.25">
      <c r="A14" s="37">
        <v>6</v>
      </c>
      <c r="B14" s="38"/>
      <c r="C14" s="38"/>
      <c r="D14" s="38"/>
      <c r="E14" s="39"/>
    </row>
    <row r="15" spans="1:12" x14ac:dyDescent="0.25">
      <c r="A15" s="37">
        <v>7</v>
      </c>
      <c r="B15" s="38"/>
      <c r="C15" s="38"/>
      <c r="D15" s="38"/>
      <c r="E15" s="39"/>
    </row>
    <row r="16" spans="1:12" x14ac:dyDescent="0.25">
      <c r="A16" s="37">
        <v>8</v>
      </c>
      <c r="B16" s="38"/>
      <c r="C16" s="38"/>
      <c r="D16" s="38"/>
      <c r="E16" s="39"/>
    </row>
    <row r="17" spans="1:14" x14ac:dyDescent="0.25">
      <c r="A17" s="37">
        <v>9</v>
      </c>
      <c r="B17" s="38"/>
      <c r="C17" s="38"/>
      <c r="D17" s="38"/>
      <c r="E17" s="39"/>
    </row>
    <row r="18" spans="1:14" x14ac:dyDescent="0.25">
      <c r="A18" s="37">
        <v>10</v>
      </c>
      <c r="B18" s="38"/>
      <c r="C18" s="38"/>
      <c r="D18" s="38"/>
      <c r="E18" s="39"/>
    </row>
    <row r="19" spans="1:14" ht="33.6" customHeight="1" x14ac:dyDescent="0.25">
      <c r="A19" s="40" t="s">
        <v>10</v>
      </c>
      <c r="B19" s="38"/>
      <c r="C19" s="38"/>
      <c r="D19" s="38"/>
      <c r="E19" s="39"/>
    </row>
    <row r="20" spans="1:14" ht="1.1499999999999999" customHeight="1" x14ac:dyDescent="0.25">
      <c r="A20" s="41"/>
      <c r="B20" s="38"/>
      <c r="C20" s="38"/>
      <c r="D20" s="38"/>
      <c r="E20" s="39"/>
      <c r="N20" s="16" t="s">
        <v>11</v>
      </c>
    </row>
    <row r="21" spans="1:14" ht="36.6" customHeight="1" x14ac:dyDescent="0.25">
      <c r="A21" s="42" t="s">
        <v>12</v>
      </c>
      <c r="B21" s="9" t="s">
        <v>13</v>
      </c>
      <c r="C21" s="9"/>
      <c r="D21" s="43"/>
      <c r="E21" s="44">
        <f>SUM(E22:E25)</f>
        <v>0</v>
      </c>
    </row>
    <row r="22" spans="1:14" ht="1.1499999999999999" customHeight="1" x14ac:dyDescent="0.25">
      <c r="A22" s="45"/>
      <c r="B22" s="46"/>
      <c r="C22" s="47"/>
      <c r="D22" s="38"/>
      <c r="E22" s="48"/>
    </row>
    <row r="23" spans="1:14" x14ac:dyDescent="0.25">
      <c r="A23" s="45"/>
      <c r="B23" s="46"/>
      <c r="C23" s="47"/>
      <c r="D23" s="38"/>
      <c r="E23" s="48"/>
    </row>
    <row r="24" spans="1:14" x14ac:dyDescent="0.25">
      <c r="A24" s="45"/>
      <c r="B24" s="46"/>
      <c r="C24" s="47"/>
      <c r="D24" s="38"/>
      <c r="E24" s="48"/>
    </row>
    <row r="25" spans="1:14" ht="1.1499999999999999" customHeight="1" x14ac:dyDescent="0.25">
      <c r="A25" s="45"/>
      <c r="B25" s="46"/>
      <c r="C25" s="47"/>
      <c r="D25" s="38"/>
      <c r="E25" s="48"/>
    </row>
    <row r="26" spans="1:14" ht="34.9" customHeight="1" x14ac:dyDescent="0.25">
      <c r="A26" s="42" t="s">
        <v>14</v>
      </c>
      <c r="B26" s="9" t="s">
        <v>15</v>
      </c>
      <c r="C26" s="9"/>
      <c r="D26" s="49"/>
      <c r="E26" s="44">
        <f>SUM(E27:E30)</f>
        <v>0</v>
      </c>
    </row>
    <row r="27" spans="1:14" ht="1.1499999999999999" customHeight="1" x14ac:dyDescent="0.25">
      <c r="A27" s="45"/>
      <c r="B27" s="46"/>
      <c r="C27" s="47"/>
      <c r="D27" s="38"/>
      <c r="E27" s="48"/>
    </row>
    <row r="28" spans="1:14" x14ac:dyDescent="0.25">
      <c r="A28" s="45"/>
      <c r="B28" s="46"/>
      <c r="C28" s="47"/>
      <c r="D28" s="38"/>
      <c r="E28" s="48"/>
    </row>
    <row r="29" spans="1:14" x14ac:dyDescent="0.25">
      <c r="A29" s="45"/>
      <c r="B29" s="46"/>
      <c r="C29" s="47"/>
      <c r="D29" s="38"/>
      <c r="E29" s="48"/>
    </row>
    <row r="30" spans="1:14" ht="1.1499999999999999" customHeight="1" x14ac:dyDescent="0.25">
      <c r="A30" s="45"/>
      <c r="B30" s="46"/>
      <c r="C30" s="47"/>
      <c r="D30" s="38"/>
      <c r="E30" s="48"/>
      <c r="F30" s="30"/>
    </row>
    <row r="31" spans="1:14" ht="38.450000000000003" customHeight="1" x14ac:dyDescent="0.25">
      <c r="A31" s="42" t="s">
        <v>16</v>
      </c>
      <c r="B31" s="8" t="s">
        <v>17</v>
      </c>
      <c r="C31" s="8"/>
      <c r="D31" s="50"/>
      <c r="E31" s="44">
        <f>SUM(E32:E35)</f>
        <v>0</v>
      </c>
    </row>
    <row r="32" spans="1:14" ht="1.1499999999999999" customHeight="1" x14ac:dyDescent="0.25">
      <c r="A32" s="45"/>
      <c r="B32" s="46"/>
      <c r="C32" s="47"/>
      <c r="D32" s="38"/>
      <c r="E32" s="48"/>
      <c r="G32" s="30"/>
      <c r="J32" s="30"/>
    </row>
    <row r="33" spans="1:10" x14ac:dyDescent="0.25">
      <c r="A33" s="45"/>
      <c r="B33" s="46"/>
      <c r="C33" s="47"/>
      <c r="D33" s="38"/>
      <c r="E33" s="48"/>
      <c r="G33" s="30"/>
      <c r="J33" s="30"/>
    </row>
    <row r="34" spans="1:10" x14ac:dyDescent="0.25">
      <c r="A34" s="45"/>
      <c r="B34" s="46"/>
      <c r="C34" s="47"/>
      <c r="D34" s="38"/>
      <c r="E34" s="48"/>
      <c r="G34" s="30"/>
      <c r="J34" s="30"/>
    </row>
    <row r="35" spans="1:10" ht="1.1499999999999999" customHeight="1" x14ac:dyDescent="0.25">
      <c r="A35" s="45"/>
      <c r="B35" s="46"/>
      <c r="C35" s="47"/>
      <c r="D35" s="38"/>
      <c r="E35" s="48"/>
      <c r="G35" s="30"/>
    </row>
    <row r="36" spans="1:10" ht="35.450000000000003" customHeight="1" x14ac:dyDescent="0.25">
      <c r="A36" s="42" t="s">
        <v>18</v>
      </c>
      <c r="B36" s="9" t="s">
        <v>19</v>
      </c>
      <c r="C36" s="9"/>
      <c r="D36" s="50"/>
      <c r="E36" s="44">
        <f>SUM(E37:E40)</f>
        <v>0</v>
      </c>
      <c r="G36" s="30"/>
      <c r="J36" s="30"/>
    </row>
    <row r="37" spans="1:10" ht="1.1499999999999999" customHeight="1" x14ac:dyDescent="0.25">
      <c r="A37" s="45"/>
      <c r="B37" s="46"/>
      <c r="C37" s="47"/>
      <c r="D37" s="38"/>
      <c r="E37" s="48"/>
      <c r="G37" s="30"/>
      <c r="I37" s="30"/>
    </row>
    <row r="38" spans="1:10" x14ac:dyDescent="0.25">
      <c r="A38" s="45"/>
      <c r="B38" s="46"/>
      <c r="C38" s="51"/>
      <c r="D38" s="38"/>
      <c r="E38" s="48"/>
      <c r="G38" s="30"/>
      <c r="I38" s="30"/>
    </row>
    <row r="39" spans="1:10" x14ac:dyDescent="0.25">
      <c r="A39" s="45"/>
      <c r="B39" s="46"/>
      <c r="C39" s="51"/>
      <c r="D39" s="38"/>
      <c r="E39" s="48"/>
      <c r="G39" s="30"/>
      <c r="I39" s="30"/>
    </row>
    <row r="40" spans="1:10" ht="1.9" customHeight="1" x14ac:dyDescent="0.25">
      <c r="A40" s="45"/>
      <c r="B40" s="46"/>
      <c r="C40" s="52"/>
      <c r="D40" s="38"/>
      <c r="E40" s="48"/>
      <c r="G40" s="30"/>
    </row>
    <row r="41" spans="1:10" ht="55.9" customHeight="1" x14ac:dyDescent="0.25">
      <c r="A41" s="7" t="s">
        <v>20</v>
      </c>
      <c r="B41" s="7"/>
      <c r="C41" s="7"/>
      <c r="D41" s="7"/>
      <c r="E41" s="7"/>
    </row>
    <row r="42" spans="1:10" ht="39.6" customHeight="1" x14ac:dyDescent="0.25">
      <c r="A42" s="6" t="s">
        <v>21</v>
      </c>
      <c r="B42" s="6"/>
      <c r="C42" s="6"/>
      <c r="D42" s="6"/>
      <c r="E42" s="6"/>
    </row>
    <row r="43" spans="1:10" ht="75" customHeight="1" x14ac:dyDescent="0.25">
      <c r="A43" s="28" t="s">
        <v>22</v>
      </c>
      <c r="B43" s="5" t="s">
        <v>23</v>
      </c>
      <c r="C43" s="5"/>
      <c r="D43" s="5"/>
      <c r="E43" s="53">
        <f>E7*0.1</f>
        <v>0</v>
      </c>
    </row>
    <row r="44" spans="1:10" ht="75" customHeight="1" x14ac:dyDescent="0.25">
      <c r="A44" s="54" t="s">
        <v>24</v>
      </c>
      <c r="B44" s="5" t="s">
        <v>25</v>
      </c>
      <c r="C44" s="5"/>
      <c r="D44" s="5"/>
      <c r="E44" s="55">
        <f>MIN(E43, (IF(E21 ="", 0, E21)))+E7</f>
        <v>0</v>
      </c>
      <c r="F44" s="30"/>
      <c r="G44" s="30"/>
    </row>
    <row r="45" spans="1:10" ht="79.150000000000006" customHeight="1" x14ac:dyDescent="0.25">
      <c r="A45" s="54" t="s">
        <v>26</v>
      </c>
      <c r="B45" s="4" t="s">
        <v>27</v>
      </c>
      <c r="C45" s="4"/>
      <c r="D45" s="4"/>
      <c r="E45" s="55">
        <f>IF((IF((5000)&gt;E26, E26, (5000)))&gt;(E44*0.02), (E44*0.02),(IF((5000)&gt;E26, E26, (5000))))</f>
        <v>0</v>
      </c>
    </row>
    <row r="46" spans="1:10" ht="75" customHeight="1" x14ac:dyDescent="0.25">
      <c r="A46" s="54" t="s">
        <v>28</v>
      </c>
      <c r="B46" s="3" t="s">
        <v>29</v>
      </c>
      <c r="C46" s="3"/>
      <c r="D46" s="3"/>
      <c r="E46" s="55">
        <f>IF(((E44*0.1)-E45)&gt;E31, E31,((E44*0.1)-E45))</f>
        <v>0</v>
      </c>
      <c r="G46" s="30"/>
    </row>
    <row r="47" spans="1:10" ht="75" customHeight="1" x14ac:dyDescent="0.25">
      <c r="A47" s="54" t="s">
        <v>30</v>
      </c>
      <c r="B47" s="3" t="s">
        <v>31</v>
      </c>
      <c r="C47" s="3"/>
      <c r="D47" s="3"/>
      <c r="E47" s="55">
        <f>IF((10000)&gt;(E45+E46), (E45+E46),(10000))</f>
        <v>0</v>
      </c>
      <c r="G47" s="30"/>
    </row>
    <row r="48" spans="1:10" ht="106.15" customHeight="1" x14ac:dyDescent="0.25">
      <c r="A48" s="54" t="s">
        <v>32</v>
      </c>
      <c r="B48" s="3" t="s">
        <v>33</v>
      </c>
      <c r="C48" s="3"/>
      <c r="D48" s="3"/>
      <c r="E48" s="55">
        <f>E44+E47</f>
        <v>0</v>
      </c>
    </row>
    <row r="49" spans="1:5" ht="90" customHeight="1" x14ac:dyDescent="0.25">
      <c r="A49" s="42" t="s">
        <v>34</v>
      </c>
      <c r="B49" s="2" t="s">
        <v>35</v>
      </c>
      <c r="C49" s="2"/>
      <c r="D49" s="2"/>
      <c r="E49" s="56"/>
    </row>
    <row r="50" spans="1:5" ht="70.5" customHeight="1" x14ac:dyDescent="0.25">
      <c r="A50" s="42" t="s">
        <v>36</v>
      </c>
      <c r="B50" s="1" t="s">
        <v>37</v>
      </c>
      <c r="C50" s="1"/>
      <c r="D50" s="1"/>
      <c r="E50" s="57">
        <v>1</v>
      </c>
    </row>
    <row r="51" spans="1:5" ht="138" customHeight="1" x14ac:dyDescent="0.25">
      <c r="A51" s="42" t="s">
        <v>38</v>
      </c>
      <c r="B51" s="1" t="s">
        <v>39</v>
      </c>
      <c r="C51" s="1"/>
      <c r="D51" s="1"/>
      <c r="E51" s="57"/>
    </row>
    <row r="52" spans="1:5" ht="150.75" customHeight="1" x14ac:dyDescent="0.25">
      <c r="A52" s="58" t="s">
        <v>40</v>
      </c>
      <c r="B52" s="116" t="s">
        <v>41</v>
      </c>
      <c r="C52" s="116"/>
      <c r="D52" s="116"/>
      <c r="E52" s="57"/>
    </row>
    <row r="53" spans="1:5" ht="111.6" customHeight="1" x14ac:dyDescent="0.3">
      <c r="A53" s="54" t="s">
        <v>42</v>
      </c>
      <c r="B53" s="3" t="s">
        <v>43</v>
      </c>
      <c r="C53" s="3"/>
      <c r="D53" s="3"/>
      <c r="E53" s="59">
        <f>ROUND((IF((IF(E52&gt;((E48*E50)-E49),0,((E48*E50)-E49)))&gt;E51, E51, (IF(E52&gt;((E48*E50)-E49),0,((E48*E50)-E49))))), 2)</f>
        <v>0</v>
      </c>
    </row>
    <row r="54" spans="1:5" ht="76.150000000000006" customHeight="1" x14ac:dyDescent="0.25">
      <c r="A54" s="54" t="s">
        <v>44</v>
      </c>
      <c r="B54" s="117" t="s">
        <v>45</v>
      </c>
      <c r="C54" s="117"/>
      <c r="D54" s="117"/>
      <c r="E54" s="60">
        <f>E7+E21+E26+E31+E36</f>
        <v>0</v>
      </c>
    </row>
    <row r="55" spans="1:5" ht="60" customHeight="1" x14ac:dyDescent="0.25">
      <c r="A55" s="54" t="s">
        <v>46</v>
      </c>
      <c r="B55" s="3" t="s">
        <v>47</v>
      </c>
      <c r="C55" s="3"/>
      <c r="D55" s="3"/>
      <c r="E55" s="61">
        <f>E54-E53</f>
        <v>0</v>
      </c>
    </row>
    <row r="56" spans="1:5" ht="60" customHeight="1" x14ac:dyDescent="0.25">
      <c r="A56" s="54" t="s">
        <v>48</v>
      </c>
      <c r="B56" s="3" t="s">
        <v>49</v>
      </c>
      <c r="C56" s="3"/>
      <c r="D56" s="3"/>
      <c r="E56" s="61">
        <f>ROUND((E53*0.8), 2)</f>
        <v>0</v>
      </c>
    </row>
    <row r="57" spans="1:5" ht="57" customHeight="1" x14ac:dyDescent="0.25">
      <c r="A57" s="62" t="s">
        <v>50</v>
      </c>
      <c r="B57" s="118" t="s">
        <v>51</v>
      </c>
      <c r="C57" s="118"/>
      <c r="D57" s="118"/>
      <c r="E57" s="63">
        <f>E53-E56</f>
        <v>0</v>
      </c>
    </row>
    <row r="58" spans="1:5" s="36" customFormat="1" ht="44.25" hidden="1" customHeight="1" x14ac:dyDescent="0.2">
      <c r="A58" s="64"/>
      <c r="B58" s="65"/>
      <c r="C58" s="65"/>
      <c r="D58" s="66"/>
      <c r="E58" s="67"/>
    </row>
    <row r="67" spans="2:2" hidden="1" x14ac:dyDescent="0.25">
      <c r="B67" s="16" t="s">
        <v>52</v>
      </c>
    </row>
    <row r="68" spans="2:2" hidden="1" x14ac:dyDescent="0.25">
      <c r="B68" s="16" t="s">
        <v>53</v>
      </c>
    </row>
  </sheetData>
  <mergeCells count="26">
    <mergeCell ref="B57:D57"/>
    <mergeCell ref="B52:D52"/>
    <mergeCell ref="B53:D53"/>
    <mergeCell ref="B54:D54"/>
    <mergeCell ref="B55:D55"/>
    <mergeCell ref="B56:D56"/>
    <mergeCell ref="B47:D47"/>
    <mergeCell ref="B48:D48"/>
    <mergeCell ref="B49:D49"/>
    <mergeCell ref="B50:D50"/>
    <mergeCell ref="B51:D51"/>
    <mergeCell ref="A42:E42"/>
    <mergeCell ref="B43:D43"/>
    <mergeCell ref="B44:D44"/>
    <mergeCell ref="B45:D45"/>
    <mergeCell ref="B46:D46"/>
    <mergeCell ref="B21:C21"/>
    <mergeCell ref="B26:C26"/>
    <mergeCell ref="B31:C31"/>
    <mergeCell ref="B36:C36"/>
    <mergeCell ref="A41:E41"/>
    <mergeCell ref="C1:D1"/>
    <mergeCell ref="B2:E2"/>
    <mergeCell ref="A3:E3"/>
    <mergeCell ref="B4:E4"/>
    <mergeCell ref="B7:D7"/>
  </mergeCells>
  <pageMargins left="0.70833333333333304" right="0.70833333333333304" top="0.74791666666666701" bottom="0.74791666666666701" header="0.51180555555555496" footer="0.51180555555555496"/>
  <pageSetup scale="38" orientation="landscape" horizontalDpi="300" verticalDpi="30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73"/>
  <sheetViews>
    <sheetView tabSelected="1" topLeftCell="B22" zoomScaleNormal="100" workbookViewId="0">
      <selection activeCell="C6" sqref="C6:N6"/>
    </sheetView>
  </sheetViews>
  <sheetFormatPr defaultColWidth="14.42578125" defaultRowHeight="15" x14ac:dyDescent="0.25"/>
  <cols>
    <col min="1" max="1" width="12" style="68" customWidth="1"/>
    <col min="2" max="2" width="35" style="68" customWidth="1"/>
    <col min="3" max="13" width="8.7109375" style="68" customWidth="1"/>
    <col min="14" max="14" width="23.85546875" style="68" customWidth="1"/>
    <col min="15" max="26" width="8.7109375" style="68" customWidth="1"/>
    <col min="27" max="1024" width="14.42578125" style="68"/>
  </cols>
  <sheetData>
    <row r="1" spans="1:26" ht="16.5" x14ac:dyDescent="0.3">
      <c r="A1" s="69"/>
      <c r="B1" s="69"/>
      <c r="C1" s="69"/>
      <c r="D1" s="69"/>
      <c r="E1" s="69"/>
      <c r="F1" s="69"/>
      <c r="G1" s="69"/>
      <c r="H1" s="69"/>
      <c r="I1" s="69"/>
      <c r="J1" s="69"/>
      <c r="K1" s="69"/>
      <c r="L1" s="69"/>
      <c r="M1" s="69"/>
      <c r="N1" s="69"/>
      <c r="O1" s="69"/>
      <c r="P1" s="69"/>
      <c r="Q1" s="69"/>
      <c r="R1" s="69"/>
      <c r="S1" s="69"/>
      <c r="T1" s="69"/>
      <c r="U1" s="69"/>
      <c r="V1" s="69"/>
      <c r="W1" s="69"/>
      <c r="X1" s="69"/>
      <c r="Y1" s="69"/>
      <c r="Z1" s="69"/>
    </row>
    <row r="2" spans="1:26" ht="24" customHeight="1" x14ac:dyDescent="0.3">
      <c r="A2" s="119" t="s">
        <v>54</v>
      </c>
      <c r="B2" s="119"/>
      <c r="C2" s="119"/>
      <c r="D2" s="119"/>
      <c r="E2" s="119"/>
      <c r="F2" s="119"/>
      <c r="G2" s="119"/>
      <c r="H2" s="119"/>
      <c r="I2" s="119"/>
      <c r="J2" s="119"/>
      <c r="K2" s="119"/>
      <c r="L2" s="119"/>
      <c r="M2" s="119"/>
      <c r="N2" s="119"/>
      <c r="O2" s="70"/>
      <c r="P2" s="70"/>
      <c r="Q2" s="70"/>
      <c r="R2" s="70"/>
      <c r="S2" s="70"/>
      <c r="T2" s="70"/>
      <c r="U2" s="70"/>
      <c r="V2" s="70"/>
      <c r="W2" s="70"/>
      <c r="X2" s="70"/>
      <c r="Y2" s="70"/>
      <c r="Z2" s="70"/>
    </row>
    <row r="3" spans="1:26" ht="367.9" customHeight="1" x14ac:dyDescent="0.3">
      <c r="A3" s="71" t="s">
        <v>55</v>
      </c>
      <c r="B3" s="72" t="s">
        <v>56</v>
      </c>
      <c r="C3" s="120" t="s">
        <v>57</v>
      </c>
      <c r="D3" s="120"/>
      <c r="E3" s="120"/>
      <c r="F3" s="120"/>
      <c r="G3" s="120"/>
      <c r="H3" s="120"/>
      <c r="I3" s="120"/>
      <c r="J3" s="120"/>
      <c r="K3" s="120"/>
      <c r="L3" s="120"/>
      <c r="M3" s="120"/>
      <c r="N3" s="120"/>
      <c r="O3" s="70"/>
      <c r="P3" s="70"/>
      <c r="Q3" s="70"/>
      <c r="R3" s="70"/>
      <c r="S3" s="70"/>
      <c r="T3" s="70"/>
      <c r="U3" s="70"/>
      <c r="V3" s="70"/>
      <c r="W3" s="70"/>
      <c r="X3" s="70"/>
      <c r="Y3" s="70"/>
      <c r="Z3" s="70"/>
    </row>
    <row r="4" spans="1:26" ht="44.25" customHeight="1" x14ac:dyDescent="0.3">
      <c r="A4" s="71" t="s">
        <v>58</v>
      </c>
      <c r="B4" s="72" t="s">
        <v>59</v>
      </c>
      <c r="C4" s="120" t="s">
        <v>60</v>
      </c>
      <c r="D4" s="120"/>
      <c r="E4" s="120"/>
      <c r="F4" s="120"/>
      <c r="G4" s="120"/>
      <c r="H4" s="120"/>
      <c r="I4" s="120"/>
      <c r="J4" s="120"/>
      <c r="K4" s="120"/>
      <c r="L4" s="120"/>
      <c r="M4" s="120"/>
      <c r="N4" s="120"/>
      <c r="O4" s="70"/>
      <c r="P4" s="70"/>
      <c r="Q4" s="70"/>
      <c r="R4" s="70"/>
      <c r="S4" s="70"/>
      <c r="T4" s="70"/>
      <c r="U4" s="70"/>
      <c r="V4" s="70"/>
      <c r="W4" s="70"/>
      <c r="X4" s="70"/>
      <c r="Y4" s="70"/>
      <c r="Z4" s="70"/>
    </row>
    <row r="5" spans="1:26" ht="61.5" customHeight="1" x14ac:dyDescent="0.3">
      <c r="A5" s="71" t="s">
        <v>61</v>
      </c>
      <c r="B5" s="72" t="s">
        <v>62</v>
      </c>
      <c r="C5" s="120" t="s">
        <v>63</v>
      </c>
      <c r="D5" s="120"/>
      <c r="E5" s="120"/>
      <c r="F5" s="120"/>
      <c r="G5" s="120"/>
      <c r="H5" s="120"/>
      <c r="I5" s="120"/>
      <c r="J5" s="120"/>
      <c r="K5" s="120"/>
      <c r="L5" s="120"/>
      <c r="M5" s="120"/>
      <c r="N5" s="120"/>
      <c r="O5" s="70"/>
      <c r="P5" s="70"/>
      <c r="Q5" s="70"/>
      <c r="R5" s="70"/>
      <c r="S5" s="70"/>
      <c r="T5" s="70"/>
      <c r="U5" s="70"/>
      <c r="V5" s="70"/>
      <c r="W5" s="70"/>
      <c r="X5" s="70"/>
      <c r="Y5" s="70"/>
      <c r="Z5" s="70"/>
    </row>
    <row r="6" spans="1:26" ht="93" customHeight="1" x14ac:dyDescent="0.3">
      <c r="A6" s="71" t="s">
        <v>64</v>
      </c>
      <c r="B6" s="72" t="s">
        <v>65</v>
      </c>
      <c r="C6" s="121" t="s">
        <v>66</v>
      </c>
      <c r="D6" s="121"/>
      <c r="E6" s="121"/>
      <c r="F6" s="121"/>
      <c r="G6" s="121"/>
      <c r="H6" s="121"/>
      <c r="I6" s="121"/>
      <c r="J6" s="121"/>
      <c r="K6" s="121"/>
      <c r="L6" s="121"/>
      <c r="M6" s="121"/>
      <c r="N6" s="121"/>
      <c r="O6" s="70"/>
      <c r="P6" s="70"/>
      <c r="Q6" s="70"/>
      <c r="R6" s="70"/>
      <c r="S6" s="70"/>
      <c r="T6" s="70"/>
      <c r="U6" s="70"/>
      <c r="V6" s="70"/>
      <c r="W6" s="70"/>
      <c r="X6" s="70"/>
      <c r="Y6" s="70"/>
      <c r="Z6" s="70"/>
    </row>
    <row r="7" spans="1:26" ht="15.75" customHeight="1" x14ac:dyDescent="0.3">
      <c r="A7" s="70"/>
      <c r="B7" s="70"/>
      <c r="C7" s="70"/>
      <c r="D7" s="70"/>
      <c r="E7" s="70"/>
      <c r="F7" s="70"/>
      <c r="G7" s="70"/>
      <c r="H7" s="70"/>
      <c r="I7" s="70"/>
      <c r="J7" s="70"/>
      <c r="K7" s="70"/>
      <c r="L7" s="70"/>
      <c r="M7" s="70"/>
      <c r="N7" s="70"/>
      <c r="O7" s="70"/>
      <c r="P7" s="70"/>
      <c r="Q7" s="70"/>
      <c r="R7" s="70"/>
      <c r="S7" s="70"/>
      <c r="T7" s="70"/>
      <c r="U7" s="70"/>
      <c r="V7" s="70"/>
      <c r="W7" s="70"/>
      <c r="X7" s="70"/>
      <c r="Y7" s="70"/>
      <c r="Z7" s="70"/>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A2:N2"/>
    <mergeCell ref="C3:N3"/>
    <mergeCell ref="C4:N4"/>
    <mergeCell ref="C5:N5"/>
    <mergeCell ref="C6:N6"/>
  </mergeCells>
  <pageMargins left="0.7" right="0.7" top="0.75" bottom="0.75" header="0.51180555555555496" footer="0.51180555555555496"/>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MJ27"/>
  <sheetViews>
    <sheetView showGridLines="0" topLeftCell="A2" zoomScale="95" zoomScaleNormal="95" workbookViewId="0">
      <selection activeCell="C31" sqref="C31"/>
    </sheetView>
  </sheetViews>
  <sheetFormatPr defaultColWidth="9.140625" defaultRowHeight="15" x14ac:dyDescent="0.25"/>
  <cols>
    <col min="1" max="6" width="13.140625" style="73" customWidth="1"/>
    <col min="7" max="7" width="14.85546875" style="73" customWidth="1"/>
    <col min="8" max="1024" width="9.140625" style="73"/>
  </cols>
  <sheetData>
    <row r="1" spans="1:13" ht="32.25" customHeight="1" x14ac:dyDescent="0.3">
      <c r="A1" s="122" t="s">
        <v>67</v>
      </c>
      <c r="B1" s="122"/>
      <c r="C1" s="122"/>
      <c r="D1" s="122"/>
      <c r="E1" s="122"/>
      <c r="F1" s="122"/>
      <c r="G1" s="122"/>
      <c r="H1" s="122"/>
      <c r="I1" s="122"/>
      <c r="J1" s="122"/>
      <c r="K1" s="122"/>
      <c r="M1" s="74" t="s">
        <v>68</v>
      </c>
    </row>
    <row r="2" spans="1:13" ht="20.100000000000001" customHeight="1" x14ac:dyDescent="0.3">
      <c r="A2" s="123" t="s">
        <v>69</v>
      </c>
      <c r="B2" s="123"/>
      <c r="C2" s="123"/>
      <c r="D2" s="123"/>
      <c r="E2" s="123"/>
      <c r="F2" s="123"/>
      <c r="G2" s="123"/>
      <c r="H2" s="123"/>
      <c r="I2" s="123"/>
      <c r="J2" s="123"/>
      <c r="K2" s="123"/>
      <c r="M2" s="75"/>
    </row>
    <row r="3" spans="1:13" ht="18.75" customHeight="1" x14ac:dyDescent="0.3">
      <c r="A3" s="76"/>
      <c r="B3" s="124" t="s">
        <v>70</v>
      </c>
      <c r="C3" s="124"/>
      <c r="D3" s="77"/>
      <c r="E3" s="77"/>
      <c r="F3" s="77"/>
      <c r="G3" s="77"/>
      <c r="H3" s="77"/>
      <c r="I3" s="77"/>
      <c r="J3" s="77"/>
      <c r="K3" s="78"/>
      <c r="M3" s="75"/>
    </row>
    <row r="4" spans="1:13" ht="14.1" customHeight="1" x14ac:dyDescent="0.25">
      <c r="A4" s="79"/>
      <c r="B4" s="124"/>
      <c r="C4" s="124"/>
      <c r="D4" s="80"/>
      <c r="E4" s="81"/>
      <c r="F4" s="82" t="s">
        <v>71</v>
      </c>
      <c r="G4" s="83"/>
      <c r="H4" s="83"/>
      <c r="I4" s="83"/>
      <c r="J4" s="83"/>
      <c r="K4" s="84"/>
    </row>
    <row r="5" spans="1:13" ht="18.75" customHeight="1" x14ac:dyDescent="0.25">
      <c r="A5" s="79"/>
      <c r="B5" s="124"/>
      <c r="C5" s="124"/>
      <c r="D5" s="85"/>
      <c r="E5" s="86"/>
      <c r="F5" s="86"/>
      <c r="G5" s="86"/>
      <c r="H5" s="86"/>
      <c r="I5" s="86"/>
      <c r="J5" s="86"/>
      <c r="K5" s="87"/>
    </row>
    <row r="6" spans="1:13" ht="14.1" customHeight="1" x14ac:dyDescent="0.25">
      <c r="A6" s="79"/>
      <c r="B6" s="124"/>
      <c r="C6" s="124"/>
      <c r="D6" s="88"/>
      <c r="E6" s="89"/>
      <c r="F6" s="125" t="s">
        <v>72</v>
      </c>
      <c r="G6" s="125"/>
      <c r="H6" s="125"/>
      <c r="I6" s="125"/>
      <c r="J6" s="125"/>
      <c r="K6" s="90"/>
    </row>
    <row r="7" spans="1:13" ht="14.1" customHeight="1" x14ac:dyDescent="0.25">
      <c r="A7" s="79"/>
      <c r="B7" s="124"/>
      <c r="C7" s="124"/>
      <c r="D7" s="91"/>
      <c r="E7" s="89"/>
      <c r="F7" s="125"/>
      <c r="G7" s="125"/>
      <c r="H7" s="125"/>
      <c r="I7" s="125"/>
      <c r="J7" s="125"/>
      <c r="K7" s="90"/>
    </row>
    <row r="8" spans="1:13" ht="14.1" customHeight="1" x14ac:dyDescent="0.25">
      <c r="A8" s="79"/>
      <c r="B8" s="124"/>
      <c r="C8" s="124"/>
      <c r="D8" s="92"/>
      <c r="E8" s="93"/>
      <c r="F8" s="125"/>
      <c r="G8" s="125"/>
      <c r="H8" s="125"/>
      <c r="I8" s="125"/>
      <c r="J8" s="125"/>
      <c r="K8" s="90"/>
    </row>
    <row r="9" spans="1:13" ht="14.1" customHeight="1" x14ac:dyDescent="0.25">
      <c r="A9" s="79"/>
      <c r="B9" s="124"/>
      <c r="C9" s="124"/>
      <c r="D9" s="94"/>
      <c r="E9" s="93"/>
      <c r="F9" s="125"/>
      <c r="G9" s="125"/>
      <c r="H9" s="125"/>
      <c r="I9" s="125"/>
      <c r="J9" s="125"/>
      <c r="K9" s="90"/>
    </row>
    <row r="10" spans="1:13" ht="14.1" customHeight="1" x14ac:dyDescent="0.25">
      <c r="A10" s="79"/>
      <c r="B10" s="124"/>
      <c r="C10" s="124"/>
      <c r="D10" s="95"/>
      <c r="E10" s="93"/>
      <c r="F10" s="125"/>
      <c r="G10" s="125"/>
      <c r="H10" s="125"/>
      <c r="I10" s="125"/>
      <c r="J10" s="125"/>
      <c r="K10" s="90"/>
    </row>
    <row r="11" spans="1:13" ht="14.1" customHeight="1" x14ac:dyDescent="0.25">
      <c r="A11" s="79"/>
      <c r="B11" s="124"/>
      <c r="C11" s="124"/>
      <c r="D11" s="96"/>
      <c r="E11" s="93"/>
      <c r="F11" s="125"/>
      <c r="G11" s="125"/>
      <c r="H11" s="125"/>
      <c r="I11" s="125"/>
      <c r="J11" s="125"/>
      <c r="K11" s="90"/>
    </row>
    <row r="12" spans="1:13" ht="14.1" customHeight="1" x14ac:dyDescent="0.25">
      <c r="A12" s="79"/>
      <c r="B12" s="124"/>
      <c r="C12" s="124"/>
      <c r="D12" s="97"/>
      <c r="E12" s="93"/>
      <c r="F12" s="125"/>
      <c r="G12" s="125"/>
      <c r="H12" s="125"/>
      <c r="I12" s="125"/>
      <c r="J12" s="125"/>
      <c r="K12" s="90"/>
    </row>
    <row r="13" spans="1:13" ht="14.1" customHeight="1" x14ac:dyDescent="0.25">
      <c r="A13" s="79"/>
      <c r="B13" s="124"/>
      <c r="C13" s="124"/>
      <c r="D13" s="98"/>
      <c r="E13" s="93"/>
      <c r="F13" s="125"/>
      <c r="G13" s="125"/>
      <c r="H13" s="125"/>
      <c r="I13" s="125"/>
      <c r="J13" s="125"/>
      <c r="K13" s="90"/>
    </row>
    <row r="14" spans="1:13" ht="14.1" customHeight="1" x14ac:dyDescent="0.25">
      <c r="A14" s="79"/>
      <c r="B14" s="124"/>
      <c r="C14" s="124"/>
      <c r="D14" s="99"/>
      <c r="E14" s="93"/>
      <c r="F14" s="125"/>
      <c r="G14" s="125"/>
      <c r="H14" s="125"/>
      <c r="I14" s="125"/>
      <c r="J14" s="125"/>
      <c r="K14" s="90"/>
    </row>
    <row r="15" spans="1:13" ht="14.1" customHeight="1" x14ac:dyDescent="0.25">
      <c r="A15" s="79"/>
      <c r="B15" s="124"/>
      <c r="C15" s="124"/>
      <c r="D15" s="100"/>
      <c r="E15" s="93"/>
      <c r="F15" s="125"/>
      <c r="G15" s="125"/>
      <c r="H15" s="125"/>
      <c r="I15" s="125"/>
      <c r="J15" s="125"/>
      <c r="K15" s="90"/>
    </row>
    <row r="16" spans="1:13" ht="15.75" x14ac:dyDescent="0.25">
      <c r="A16" s="101"/>
      <c r="B16" s="124"/>
      <c r="C16" s="124"/>
      <c r="D16" s="102"/>
      <c r="E16" s="102"/>
      <c r="F16" s="102"/>
      <c r="G16" s="102"/>
      <c r="H16" s="102"/>
      <c r="I16" s="102"/>
      <c r="J16" s="102"/>
      <c r="K16" s="103"/>
    </row>
    <row r="17" spans="1:20" ht="18.75" customHeight="1" x14ac:dyDescent="0.25">
      <c r="A17" s="126" t="s">
        <v>73</v>
      </c>
      <c r="B17" s="126"/>
      <c r="C17" s="126"/>
      <c r="D17" s="126"/>
      <c r="E17" s="126"/>
      <c r="F17" s="126"/>
      <c r="G17" s="126"/>
      <c r="H17" s="126"/>
      <c r="I17" s="126"/>
      <c r="J17" s="126"/>
      <c r="K17" s="126"/>
    </row>
    <row r="18" spans="1:20" ht="20.100000000000001" customHeight="1" x14ac:dyDescent="0.3">
      <c r="A18" s="123" t="s">
        <v>74</v>
      </c>
      <c r="B18" s="123"/>
      <c r="C18" s="123"/>
      <c r="D18" s="123"/>
      <c r="E18" s="123"/>
      <c r="F18" s="123"/>
      <c r="G18" s="123"/>
      <c r="H18" s="123"/>
      <c r="I18" s="123"/>
      <c r="J18" s="123"/>
      <c r="K18" s="123"/>
      <c r="M18" s="74" t="s">
        <v>75</v>
      </c>
      <c r="T18" s="74" t="s">
        <v>76</v>
      </c>
    </row>
    <row r="19" spans="1:20" ht="20.100000000000001" customHeight="1" x14ac:dyDescent="0.25">
      <c r="A19" s="123" t="s">
        <v>77</v>
      </c>
      <c r="B19" s="123"/>
      <c r="C19" s="123"/>
      <c r="D19" s="123"/>
      <c r="E19" s="123"/>
      <c r="F19" s="123"/>
      <c r="G19" s="123"/>
      <c r="H19" s="123"/>
      <c r="I19" s="123"/>
      <c r="J19" s="123"/>
      <c r="K19" s="123"/>
    </row>
    <row r="20" spans="1:20" ht="20.100000000000001" customHeight="1" x14ac:dyDescent="0.3">
      <c r="A20" s="123" t="s">
        <v>78</v>
      </c>
      <c r="B20" s="123"/>
      <c r="C20" s="123"/>
      <c r="D20" s="123"/>
      <c r="E20" s="123"/>
      <c r="F20" s="123"/>
      <c r="G20" s="123"/>
      <c r="H20" s="123"/>
      <c r="I20" s="123"/>
      <c r="J20" s="123"/>
      <c r="K20" s="123"/>
      <c r="M20" s="75"/>
    </row>
    <row r="21" spans="1:20" ht="39.950000000000003" customHeight="1" x14ac:dyDescent="0.3">
      <c r="A21" s="127" t="s">
        <v>79</v>
      </c>
      <c r="B21" s="127"/>
      <c r="C21" s="127"/>
      <c r="D21" s="127"/>
      <c r="E21" s="127"/>
      <c r="F21" s="127"/>
      <c r="G21" s="127"/>
      <c r="H21" s="127"/>
      <c r="I21" s="127"/>
      <c r="J21" s="127"/>
      <c r="K21" s="127"/>
      <c r="M21" s="75"/>
    </row>
    <row r="22" spans="1:20" ht="39.950000000000003" customHeight="1" x14ac:dyDescent="0.25">
      <c r="A22" s="128" t="s">
        <v>80</v>
      </c>
      <c r="B22" s="128"/>
      <c r="C22" s="128"/>
      <c r="D22" s="128"/>
      <c r="E22" s="128"/>
      <c r="F22" s="128"/>
      <c r="G22" s="128"/>
      <c r="H22" s="128"/>
      <c r="I22" s="128"/>
      <c r="J22" s="128"/>
      <c r="K22" s="128"/>
    </row>
    <row r="23" spans="1:20" ht="18.75" customHeight="1" x14ac:dyDescent="0.25">
      <c r="A23" s="126" t="s">
        <v>81</v>
      </c>
      <c r="B23" s="126"/>
      <c r="C23" s="126"/>
      <c r="D23" s="126"/>
      <c r="E23" s="126"/>
      <c r="F23" s="126"/>
      <c r="G23" s="126"/>
      <c r="H23" s="126"/>
      <c r="I23" s="126"/>
      <c r="J23" s="126"/>
      <c r="K23" s="126"/>
    </row>
    <row r="24" spans="1:20" ht="39.950000000000003" customHeight="1" x14ac:dyDescent="0.25">
      <c r="A24" s="123" t="s">
        <v>82</v>
      </c>
      <c r="B24" s="123"/>
      <c r="C24" s="123"/>
      <c r="D24" s="123"/>
      <c r="E24" s="123"/>
      <c r="F24" s="123"/>
      <c r="G24" s="123"/>
      <c r="H24" s="123"/>
      <c r="I24" s="123"/>
      <c r="J24" s="123"/>
      <c r="K24" s="123"/>
    </row>
    <row r="25" spans="1:20" ht="60" customHeight="1" x14ac:dyDescent="0.25">
      <c r="A25" s="123" t="s">
        <v>83</v>
      </c>
      <c r="B25" s="123"/>
      <c r="C25" s="123"/>
      <c r="D25" s="123"/>
      <c r="E25" s="123"/>
      <c r="F25" s="123"/>
      <c r="G25" s="123"/>
      <c r="H25" s="123"/>
      <c r="I25" s="123"/>
      <c r="J25" s="123"/>
      <c r="K25" s="123"/>
    </row>
    <row r="26" spans="1:20" ht="18.75" customHeight="1" x14ac:dyDescent="0.25">
      <c r="A26" s="126" t="s">
        <v>84</v>
      </c>
      <c r="B26" s="126"/>
      <c r="C26" s="126"/>
      <c r="D26" s="126"/>
      <c r="E26" s="126"/>
      <c r="F26" s="126"/>
      <c r="G26" s="126"/>
      <c r="H26" s="126"/>
      <c r="I26" s="126"/>
      <c r="J26" s="126"/>
      <c r="K26" s="126"/>
    </row>
    <row r="27" spans="1:20" ht="20.100000000000001" customHeight="1" x14ac:dyDescent="0.25">
      <c r="A27" s="123" t="s">
        <v>85</v>
      </c>
      <c r="B27" s="123"/>
      <c r="C27" s="123"/>
      <c r="D27" s="123"/>
      <c r="E27" s="123"/>
      <c r="F27" s="123"/>
      <c r="G27" s="123"/>
      <c r="H27" s="123"/>
      <c r="I27" s="123"/>
      <c r="J27" s="123"/>
      <c r="K27" s="123"/>
    </row>
  </sheetData>
  <mergeCells count="15">
    <mergeCell ref="A23:K23"/>
    <mergeCell ref="A24:K24"/>
    <mergeCell ref="A25:K25"/>
    <mergeCell ref="A26:K26"/>
    <mergeCell ref="A27:K27"/>
    <mergeCell ref="A18:K18"/>
    <mergeCell ref="A19:K19"/>
    <mergeCell ref="A20:K20"/>
    <mergeCell ref="A21:K21"/>
    <mergeCell ref="A22:K22"/>
    <mergeCell ref="A1:K1"/>
    <mergeCell ref="A2:K2"/>
    <mergeCell ref="B3:C16"/>
    <mergeCell ref="F6:J15"/>
    <mergeCell ref="A17:K17"/>
  </mergeCells>
  <pageMargins left="0.75" right="0.75" top="1" bottom="1" header="0.51180555555555496" footer="0.51180555555555496"/>
  <pageSetup paperSize="9" scale="79" orientation="landscape" horizontalDpi="300" verticalDpi="300"/>
  <colBreaks count="1" manualBreakCount="1">
    <brk id="11"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81"/>
  <sheetViews>
    <sheetView topLeftCell="A161" zoomScale="160" zoomScaleNormal="160" workbookViewId="0">
      <selection activeCell="B168" sqref="B168"/>
    </sheetView>
  </sheetViews>
  <sheetFormatPr defaultColWidth="9.140625" defaultRowHeight="15" x14ac:dyDescent="0.25"/>
  <cols>
    <col min="1" max="1" width="9.140625" style="104"/>
    <col min="2" max="2" width="140.42578125" style="104" customWidth="1"/>
    <col min="3" max="3" width="11.5703125" style="104" hidden="1" customWidth="1"/>
    <col min="4" max="1024" width="9.140625" style="104"/>
  </cols>
  <sheetData>
    <row r="1" spans="1:3" ht="12.75" customHeight="1" x14ac:dyDescent="0.25">
      <c r="A1" s="129" t="s">
        <v>86</v>
      </c>
      <c r="B1" s="129"/>
      <c r="C1" s="129"/>
    </row>
    <row r="2" spans="1:3" ht="13.5" customHeight="1" x14ac:dyDescent="0.25">
      <c r="A2" s="130" t="s">
        <v>87</v>
      </c>
      <c r="B2" s="130"/>
      <c r="C2" s="130"/>
    </row>
    <row r="3" spans="1:3" ht="13.5" customHeight="1" x14ac:dyDescent="0.25">
      <c r="A3" s="131" t="s">
        <v>88</v>
      </c>
      <c r="B3" s="131"/>
      <c r="C3" s="131"/>
    </row>
    <row r="4" spans="1:3" ht="25.5" x14ac:dyDescent="0.25">
      <c r="A4" s="105" t="s">
        <v>89</v>
      </c>
      <c r="B4" s="106" t="s">
        <v>90</v>
      </c>
    </row>
    <row r="5" spans="1:3" ht="13.5" customHeight="1" x14ac:dyDescent="0.25">
      <c r="A5" s="132" t="s">
        <v>91</v>
      </c>
      <c r="B5" s="132"/>
      <c r="C5" s="132"/>
    </row>
    <row r="6" spans="1:3" ht="13.5" customHeight="1" x14ac:dyDescent="0.25">
      <c r="A6" s="105" t="s">
        <v>92</v>
      </c>
      <c r="B6" s="133" t="s">
        <v>93</v>
      </c>
      <c r="C6" s="133"/>
    </row>
    <row r="7" spans="1:3" ht="13.5" customHeight="1" x14ac:dyDescent="0.25">
      <c r="A7" s="105" t="s">
        <v>94</v>
      </c>
      <c r="B7" s="133" t="s">
        <v>95</v>
      </c>
      <c r="C7" s="133"/>
    </row>
    <row r="8" spans="1:3" ht="76.5" x14ac:dyDescent="0.25">
      <c r="A8" s="107" t="s">
        <v>96</v>
      </c>
      <c r="B8" s="108" t="s">
        <v>97</v>
      </c>
    </row>
    <row r="9" spans="1:3" ht="63.75" x14ac:dyDescent="0.25">
      <c r="A9" s="107" t="s">
        <v>98</v>
      </c>
      <c r="B9" s="108" t="s">
        <v>99</v>
      </c>
    </row>
    <row r="10" spans="1:3" ht="76.5" x14ac:dyDescent="0.25">
      <c r="A10" s="107" t="s">
        <v>100</v>
      </c>
      <c r="B10" s="108" t="s">
        <v>101</v>
      </c>
    </row>
    <row r="11" spans="1:3" ht="63.75" x14ac:dyDescent="0.25">
      <c r="A11" s="107" t="s">
        <v>102</v>
      </c>
      <c r="B11" s="108" t="s">
        <v>103</v>
      </c>
    </row>
    <row r="12" spans="1:3" ht="51" x14ac:dyDescent="0.25">
      <c r="A12" s="107" t="s">
        <v>104</v>
      </c>
      <c r="B12" s="108" t="s">
        <v>105</v>
      </c>
    </row>
    <row r="13" spans="1:3" ht="63.75" x14ac:dyDescent="0.25">
      <c r="A13" s="107" t="s">
        <v>106</v>
      </c>
      <c r="B13" s="108" t="s">
        <v>107</v>
      </c>
    </row>
    <row r="14" spans="1:3" ht="76.5" x14ac:dyDescent="0.25">
      <c r="A14" s="107" t="s">
        <v>108</v>
      </c>
      <c r="B14" s="108" t="s">
        <v>109</v>
      </c>
    </row>
    <row r="15" spans="1:3" ht="51" x14ac:dyDescent="0.25">
      <c r="A15" s="107" t="s">
        <v>110</v>
      </c>
      <c r="B15" s="108" t="s">
        <v>111</v>
      </c>
    </row>
    <row r="16" spans="1:3" ht="51" x14ac:dyDescent="0.25">
      <c r="A16" s="107" t="s">
        <v>112</v>
      </c>
      <c r="B16" s="108" t="s">
        <v>113</v>
      </c>
    </row>
    <row r="17" spans="1:3" x14ac:dyDescent="0.25">
      <c r="A17" s="107" t="s">
        <v>114</v>
      </c>
      <c r="B17" s="108" t="s">
        <v>115</v>
      </c>
    </row>
    <row r="18" spans="1:3" x14ac:dyDescent="0.25">
      <c r="A18" s="107" t="s">
        <v>116</v>
      </c>
      <c r="B18" s="108" t="s">
        <v>117</v>
      </c>
    </row>
    <row r="19" spans="1:3" ht="13.5" customHeight="1" x14ac:dyDescent="0.25">
      <c r="A19" s="105" t="s">
        <v>118</v>
      </c>
      <c r="B19" s="134" t="s">
        <v>119</v>
      </c>
      <c r="C19" s="134"/>
    </row>
    <row r="20" spans="1:3" x14ac:dyDescent="0.25">
      <c r="A20" s="107" t="s">
        <v>120</v>
      </c>
      <c r="B20" s="108" t="s">
        <v>121</v>
      </c>
    </row>
    <row r="21" spans="1:3" x14ac:dyDescent="0.25">
      <c r="A21" s="107" t="s">
        <v>122</v>
      </c>
      <c r="B21" s="108" t="s">
        <v>123</v>
      </c>
    </row>
    <row r="22" spans="1:3" ht="38.25" x14ac:dyDescent="0.25">
      <c r="A22" s="107" t="s">
        <v>124</v>
      </c>
      <c r="B22" s="108" t="s">
        <v>125</v>
      </c>
    </row>
    <row r="23" spans="1:3" x14ac:dyDescent="0.25">
      <c r="A23" s="107" t="s">
        <v>126</v>
      </c>
      <c r="B23" s="108" t="s">
        <v>127</v>
      </c>
    </row>
    <row r="24" spans="1:3" x14ac:dyDescent="0.25">
      <c r="A24" s="107" t="s">
        <v>128</v>
      </c>
      <c r="B24" s="108" t="s">
        <v>129</v>
      </c>
    </row>
    <row r="25" spans="1:3" x14ac:dyDescent="0.25">
      <c r="A25" s="107" t="s">
        <v>130</v>
      </c>
      <c r="B25" s="108" t="s">
        <v>131</v>
      </c>
    </row>
    <row r="26" spans="1:3" x14ac:dyDescent="0.25">
      <c r="A26" s="107" t="s">
        <v>132</v>
      </c>
      <c r="B26" s="108" t="s">
        <v>133</v>
      </c>
    </row>
    <row r="27" spans="1:3" x14ac:dyDescent="0.25">
      <c r="A27" s="107" t="s">
        <v>134</v>
      </c>
      <c r="B27" s="108" t="s">
        <v>135</v>
      </c>
    </row>
    <row r="28" spans="1:3" x14ac:dyDescent="0.25">
      <c r="A28" s="107" t="s">
        <v>136</v>
      </c>
      <c r="B28" s="108" t="s">
        <v>137</v>
      </c>
    </row>
    <row r="29" spans="1:3" x14ac:dyDescent="0.25">
      <c r="A29" s="107" t="s">
        <v>138</v>
      </c>
      <c r="B29" s="108" t="s">
        <v>139</v>
      </c>
    </row>
    <row r="30" spans="1:3" x14ac:dyDescent="0.25">
      <c r="A30" s="107" t="s">
        <v>140</v>
      </c>
      <c r="B30" s="108" t="s">
        <v>141</v>
      </c>
    </row>
    <row r="31" spans="1:3" x14ac:dyDescent="0.25">
      <c r="A31" s="107" t="s">
        <v>142</v>
      </c>
      <c r="B31" s="108" t="s">
        <v>143</v>
      </c>
    </row>
    <row r="32" spans="1:3" x14ac:dyDescent="0.25">
      <c r="A32" s="107" t="s">
        <v>144</v>
      </c>
      <c r="B32" s="108" t="s">
        <v>145</v>
      </c>
    </row>
    <row r="33" spans="1:2" x14ac:dyDescent="0.25">
      <c r="A33" s="107" t="s">
        <v>146</v>
      </c>
      <c r="B33" s="108" t="s">
        <v>147</v>
      </c>
    </row>
    <row r="34" spans="1:2" x14ac:dyDescent="0.25">
      <c r="A34" s="107" t="s">
        <v>148</v>
      </c>
      <c r="B34" s="108" t="s">
        <v>149</v>
      </c>
    </row>
    <row r="35" spans="1:2" x14ac:dyDescent="0.25">
      <c r="A35" s="107" t="s">
        <v>150</v>
      </c>
      <c r="B35" s="108" t="s">
        <v>151</v>
      </c>
    </row>
    <row r="36" spans="1:2" x14ac:dyDescent="0.25">
      <c r="A36" s="107" t="s">
        <v>152</v>
      </c>
      <c r="B36" s="108" t="s">
        <v>153</v>
      </c>
    </row>
    <row r="37" spans="1:2" x14ac:dyDescent="0.25">
      <c r="A37" s="107" t="s">
        <v>154</v>
      </c>
      <c r="B37" s="108" t="s">
        <v>155</v>
      </c>
    </row>
    <row r="38" spans="1:2" x14ac:dyDescent="0.25">
      <c r="A38" s="107" t="s">
        <v>156</v>
      </c>
      <c r="B38" s="108" t="s">
        <v>157</v>
      </c>
    </row>
    <row r="39" spans="1:2" x14ac:dyDescent="0.25">
      <c r="A39" s="107" t="s">
        <v>158</v>
      </c>
      <c r="B39" s="108" t="s">
        <v>159</v>
      </c>
    </row>
    <row r="40" spans="1:2" x14ac:dyDescent="0.25">
      <c r="A40" s="107" t="s">
        <v>160</v>
      </c>
      <c r="B40" s="108" t="s">
        <v>161</v>
      </c>
    </row>
    <row r="41" spans="1:2" x14ac:dyDescent="0.25">
      <c r="A41" s="107" t="s">
        <v>162</v>
      </c>
      <c r="B41" s="108" t="s">
        <v>163</v>
      </c>
    </row>
    <row r="42" spans="1:2" x14ac:dyDescent="0.25">
      <c r="A42" s="107" t="s">
        <v>164</v>
      </c>
      <c r="B42" s="108" t="s">
        <v>165</v>
      </c>
    </row>
    <row r="43" spans="1:2" x14ac:dyDescent="0.25">
      <c r="A43" s="107" t="s">
        <v>166</v>
      </c>
      <c r="B43" s="108" t="s">
        <v>167</v>
      </c>
    </row>
    <row r="44" spans="1:2" x14ac:dyDescent="0.25">
      <c r="A44" s="107" t="s">
        <v>168</v>
      </c>
      <c r="B44" s="108" t="s">
        <v>169</v>
      </c>
    </row>
    <row r="45" spans="1:2" x14ac:dyDescent="0.25">
      <c r="A45" s="107" t="s">
        <v>170</v>
      </c>
      <c r="B45" s="108" t="s">
        <v>171</v>
      </c>
    </row>
    <row r="46" spans="1:2" x14ac:dyDescent="0.25">
      <c r="A46" s="107" t="s">
        <v>172</v>
      </c>
      <c r="B46" s="108" t="s">
        <v>173</v>
      </c>
    </row>
    <row r="47" spans="1:2" x14ac:dyDescent="0.25">
      <c r="A47" s="107" t="s">
        <v>174</v>
      </c>
      <c r="B47" s="108" t="s">
        <v>175</v>
      </c>
    </row>
    <row r="48" spans="1:2" x14ac:dyDescent="0.25">
      <c r="A48" s="107" t="s">
        <v>176</v>
      </c>
      <c r="B48" s="108" t="s">
        <v>177</v>
      </c>
    </row>
    <row r="49" spans="1:2" x14ac:dyDescent="0.25">
      <c r="A49" s="107" t="s">
        <v>178</v>
      </c>
      <c r="B49" s="108" t="s">
        <v>179</v>
      </c>
    </row>
    <row r="50" spans="1:2" x14ac:dyDescent="0.25">
      <c r="A50" s="107" t="s">
        <v>180</v>
      </c>
      <c r="B50" s="108" t="s">
        <v>181</v>
      </c>
    </row>
    <row r="51" spans="1:2" x14ac:dyDescent="0.25">
      <c r="A51" s="107" t="s">
        <v>182</v>
      </c>
      <c r="B51" s="108" t="s">
        <v>183</v>
      </c>
    </row>
    <row r="52" spans="1:2" x14ac:dyDescent="0.25">
      <c r="A52" s="107" t="s">
        <v>184</v>
      </c>
      <c r="B52" s="108" t="s">
        <v>185</v>
      </c>
    </row>
    <row r="53" spans="1:2" x14ac:dyDescent="0.25">
      <c r="A53" s="107" t="s">
        <v>186</v>
      </c>
      <c r="B53" s="108" t="s">
        <v>187</v>
      </c>
    </row>
    <row r="54" spans="1:2" x14ac:dyDescent="0.25">
      <c r="A54" s="107" t="s">
        <v>188</v>
      </c>
      <c r="B54" s="108" t="s">
        <v>189</v>
      </c>
    </row>
    <row r="55" spans="1:2" x14ac:dyDescent="0.25">
      <c r="A55" s="107" t="s">
        <v>190</v>
      </c>
      <c r="B55" s="108" t="s">
        <v>191</v>
      </c>
    </row>
    <row r="56" spans="1:2" x14ac:dyDescent="0.25">
      <c r="A56" s="107" t="s">
        <v>192</v>
      </c>
      <c r="B56" s="108" t="s">
        <v>193</v>
      </c>
    </row>
    <row r="57" spans="1:2" x14ac:dyDescent="0.25">
      <c r="A57" s="107" t="s">
        <v>194</v>
      </c>
      <c r="B57" s="108" t="s">
        <v>195</v>
      </c>
    </row>
    <row r="58" spans="1:2" x14ac:dyDescent="0.25">
      <c r="A58" s="107" t="s">
        <v>196</v>
      </c>
      <c r="B58" s="108" t="s">
        <v>197</v>
      </c>
    </row>
    <row r="59" spans="1:2" x14ac:dyDescent="0.25">
      <c r="A59" s="107" t="s">
        <v>198</v>
      </c>
      <c r="B59" s="108" t="s">
        <v>199</v>
      </c>
    </row>
    <row r="60" spans="1:2" x14ac:dyDescent="0.25">
      <c r="A60" s="107" t="s">
        <v>200</v>
      </c>
      <c r="B60" s="108" t="s">
        <v>201</v>
      </c>
    </row>
    <row r="61" spans="1:2" x14ac:dyDescent="0.25">
      <c r="A61" s="107" t="s">
        <v>202</v>
      </c>
      <c r="B61" s="108" t="s">
        <v>203</v>
      </c>
    </row>
    <row r="62" spans="1:2" x14ac:dyDescent="0.25">
      <c r="A62" s="107" t="s">
        <v>204</v>
      </c>
      <c r="B62" s="108" t="s">
        <v>205</v>
      </c>
    </row>
    <row r="63" spans="1:2" x14ac:dyDescent="0.25">
      <c r="A63" s="107" t="s">
        <v>206</v>
      </c>
      <c r="B63" s="108" t="s">
        <v>207</v>
      </c>
    </row>
    <row r="64" spans="1:2" x14ac:dyDescent="0.25">
      <c r="A64" s="107" t="s">
        <v>208</v>
      </c>
      <c r="B64" s="108" t="s">
        <v>209</v>
      </c>
    </row>
    <row r="65" spans="1:3" x14ac:dyDescent="0.25">
      <c r="A65" s="107" t="s">
        <v>210</v>
      </c>
      <c r="B65" s="108" t="s">
        <v>211</v>
      </c>
    </row>
    <row r="66" spans="1:3" x14ac:dyDescent="0.25">
      <c r="A66" s="107" t="s">
        <v>212</v>
      </c>
      <c r="B66" s="108" t="s">
        <v>213</v>
      </c>
    </row>
    <row r="67" spans="1:3" x14ac:dyDescent="0.25">
      <c r="A67" s="107" t="s">
        <v>214</v>
      </c>
      <c r="B67" s="108" t="s">
        <v>215</v>
      </c>
    </row>
    <row r="68" spans="1:3" x14ac:dyDescent="0.25">
      <c r="A68" s="107" t="s">
        <v>216</v>
      </c>
      <c r="B68" s="108" t="s">
        <v>217</v>
      </c>
    </row>
    <row r="69" spans="1:3" x14ac:dyDescent="0.25">
      <c r="A69" s="107" t="s">
        <v>218</v>
      </c>
      <c r="B69" s="108" t="s">
        <v>219</v>
      </c>
    </row>
    <row r="70" spans="1:3" x14ac:dyDescent="0.25">
      <c r="A70" s="107" t="s">
        <v>220</v>
      </c>
      <c r="B70" s="108" t="s">
        <v>221</v>
      </c>
    </row>
    <row r="71" spans="1:3" x14ac:dyDescent="0.25">
      <c r="A71" s="107" t="s">
        <v>222</v>
      </c>
      <c r="B71" s="108" t="s">
        <v>223</v>
      </c>
    </row>
    <row r="72" spans="1:3" x14ac:dyDescent="0.25">
      <c r="A72" s="107" t="s">
        <v>224</v>
      </c>
      <c r="B72" s="108" t="s">
        <v>225</v>
      </c>
    </row>
    <row r="73" spans="1:3" x14ac:dyDescent="0.25">
      <c r="A73" s="107" t="s">
        <v>226</v>
      </c>
      <c r="B73" s="108" t="s">
        <v>227</v>
      </c>
    </row>
    <row r="74" spans="1:3" ht="13.5" customHeight="1" x14ac:dyDescent="0.25">
      <c r="A74" s="105" t="s">
        <v>228</v>
      </c>
      <c r="B74" s="134" t="s">
        <v>229</v>
      </c>
      <c r="C74" s="134"/>
    </row>
    <row r="75" spans="1:3" ht="13.5" customHeight="1" x14ac:dyDescent="0.25">
      <c r="A75" s="105" t="s">
        <v>230</v>
      </c>
      <c r="B75" s="135" t="s">
        <v>231</v>
      </c>
      <c r="C75" s="135"/>
    </row>
    <row r="76" spans="1:3" ht="38.25" x14ac:dyDescent="0.25">
      <c r="A76" s="107" t="s">
        <v>232</v>
      </c>
      <c r="B76" s="108" t="s">
        <v>233</v>
      </c>
    </row>
    <row r="77" spans="1:3" x14ac:dyDescent="0.25">
      <c r="A77" s="107" t="s">
        <v>234</v>
      </c>
      <c r="B77" s="108" t="s">
        <v>235</v>
      </c>
    </row>
    <row r="78" spans="1:3" ht="13.5" customHeight="1" x14ac:dyDescent="0.25">
      <c r="A78" s="105" t="s">
        <v>236</v>
      </c>
      <c r="B78" s="134" t="s">
        <v>237</v>
      </c>
      <c r="C78" s="134"/>
    </row>
    <row r="79" spans="1:3" x14ac:dyDescent="0.25">
      <c r="A79" s="107" t="s">
        <v>238</v>
      </c>
      <c r="B79" s="109" t="s">
        <v>239</v>
      </c>
    </row>
    <row r="80" spans="1:3" x14ac:dyDescent="0.25">
      <c r="A80" s="107" t="s">
        <v>240</v>
      </c>
      <c r="B80" s="109" t="s">
        <v>241</v>
      </c>
    </row>
    <row r="81" spans="1:3" x14ac:dyDescent="0.25">
      <c r="A81" s="107" t="s">
        <v>242</v>
      </c>
      <c r="B81" s="109" t="s">
        <v>243</v>
      </c>
    </row>
    <row r="82" spans="1:3" x14ac:dyDescent="0.25">
      <c r="A82" s="107" t="s">
        <v>244</v>
      </c>
      <c r="B82" s="109" t="s">
        <v>245</v>
      </c>
    </row>
    <row r="83" spans="1:3" x14ac:dyDescent="0.25">
      <c r="A83" s="107" t="s">
        <v>246</v>
      </c>
      <c r="B83" s="109" t="s">
        <v>247</v>
      </c>
    </row>
    <row r="84" spans="1:3" x14ac:dyDescent="0.25">
      <c r="A84" s="107" t="s">
        <v>248</v>
      </c>
      <c r="B84" s="109" t="s">
        <v>249</v>
      </c>
    </row>
    <row r="85" spans="1:3" x14ac:dyDescent="0.25">
      <c r="A85" s="107" t="s">
        <v>250</v>
      </c>
      <c r="B85" s="109" t="s">
        <v>251</v>
      </c>
    </row>
    <row r="86" spans="1:3" x14ac:dyDescent="0.25">
      <c r="A86" s="107" t="s">
        <v>252</v>
      </c>
      <c r="B86" s="109" t="s">
        <v>253</v>
      </c>
    </row>
    <row r="87" spans="1:3" x14ac:dyDescent="0.25">
      <c r="A87" s="107" t="s">
        <v>254</v>
      </c>
      <c r="B87" s="109" t="s">
        <v>255</v>
      </c>
    </row>
    <row r="88" spans="1:3" x14ac:dyDescent="0.25">
      <c r="A88" s="107" t="s">
        <v>256</v>
      </c>
      <c r="B88" s="109" t="s">
        <v>257</v>
      </c>
    </row>
    <row r="89" spans="1:3" x14ac:dyDescent="0.25">
      <c r="A89" s="107" t="s">
        <v>258</v>
      </c>
      <c r="B89" s="109" t="s">
        <v>259</v>
      </c>
    </row>
    <row r="90" spans="1:3" x14ac:dyDescent="0.25">
      <c r="A90" s="107" t="s">
        <v>260</v>
      </c>
      <c r="B90" s="109" t="s">
        <v>261</v>
      </c>
    </row>
    <row r="91" spans="1:3" x14ac:dyDescent="0.25">
      <c r="A91" s="107" t="s">
        <v>262</v>
      </c>
      <c r="B91" s="109" t="s">
        <v>263</v>
      </c>
    </row>
    <row r="92" spans="1:3" x14ac:dyDescent="0.25">
      <c r="A92" s="107" t="s">
        <v>264</v>
      </c>
      <c r="B92" s="109" t="s">
        <v>265</v>
      </c>
    </row>
    <row r="93" spans="1:3" x14ac:dyDescent="0.25">
      <c r="A93" s="107" t="s">
        <v>266</v>
      </c>
      <c r="B93" s="109" t="s">
        <v>227</v>
      </c>
    </row>
    <row r="94" spans="1:3" ht="13.5" customHeight="1" x14ac:dyDescent="0.25">
      <c r="A94" s="105" t="s">
        <v>267</v>
      </c>
      <c r="B94" s="134" t="s">
        <v>268</v>
      </c>
      <c r="C94" s="134"/>
    </row>
    <row r="95" spans="1:3" ht="13.5" customHeight="1" x14ac:dyDescent="0.25">
      <c r="A95" s="105" t="s">
        <v>269</v>
      </c>
      <c r="B95" s="135" t="s">
        <v>231</v>
      </c>
      <c r="C95" s="135"/>
    </row>
    <row r="96" spans="1:3" x14ac:dyDescent="0.25">
      <c r="A96" s="107" t="s">
        <v>270</v>
      </c>
      <c r="B96" s="108" t="s">
        <v>271</v>
      </c>
    </row>
    <row r="97" spans="1:3" x14ac:dyDescent="0.25">
      <c r="A97" s="107" t="s">
        <v>272</v>
      </c>
      <c r="B97" s="108" t="s">
        <v>273</v>
      </c>
    </row>
    <row r="98" spans="1:3" ht="13.5" customHeight="1" x14ac:dyDescent="0.25">
      <c r="A98" s="105" t="s">
        <v>274</v>
      </c>
      <c r="B98" s="132" t="s">
        <v>237</v>
      </c>
      <c r="C98" s="132"/>
    </row>
    <row r="99" spans="1:3" ht="25.5" x14ac:dyDescent="0.25">
      <c r="A99" s="107" t="s">
        <v>275</v>
      </c>
      <c r="B99" s="108" t="s">
        <v>276</v>
      </c>
    </row>
    <row r="100" spans="1:3" x14ac:dyDescent="0.25">
      <c r="A100" s="107" t="s">
        <v>277</v>
      </c>
      <c r="B100" s="108" t="s">
        <v>227</v>
      </c>
    </row>
    <row r="101" spans="1:3" ht="13.5" customHeight="1" x14ac:dyDescent="0.25">
      <c r="A101" s="105" t="s">
        <v>278</v>
      </c>
      <c r="B101" s="134" t="s">
        <v>279</v>
      </c>
      <c r="C101" s="134"/>
    </row>
    <row r="102" spans="1:3" ht="13.5" customHeight="1" x14ac:dyDescent="0.25">
      <c r="A102" s="105" t="s">
        <v>280</v>
      </c>
      <c r="B102" s="135" t="s">
        <v>231</v>
      </c>
      <c r="C102" s="135"/>
    </row>
    <row r="103" spans="1:3" ht="38.25" x14ac:dyDescent="0.25">
      <c r="A103" s="107" t="s">
        <v>281</v>
      </c>
      <c r="B103" s="108" t="s">
        <v>282</v>
      </c>
    </row>
    <row r="104" spans="1:3" x14ac:dyDescent="0.25">
      <c r="A104" s="107" t="s">
        <v>283</v>
      </c>
      <c r="B104" s="108" t="s">
        <v>284</v>
      </c>
    </row>
    <row r="105" spans="1:3" x14ac:dyDescent="0.25">
      <c r="A105" s="107" t="s">
        <v>285</v>
      </c>
      <c r="B105" s="108" t="s">
        <v>286</v>
      </c>
    </row>
    <row r="106" spans="1:3" x14ac:dyDescent="0.25">
      <c r="A106" s="107" t="s">
        <v>287</v>
      </c>
      <c r="B106" s="108" t="s">
        <v>117</v>
      </c>
    </row>
    <row r="107" spans="1:3" ht="13.5" customHeight="1" x14ac:dyDescent="0.25">
      <c r="A107" s="105" t="s">
        <v>288</v>
      </c>
      <c r="B107" s="132" t="s">
        <v>237</v>
      </c>
      <c r="C107" s="132"/>
    </row>
    <row r="108" spans="1:3" x14ac:dyDescent="0.25">
      <c r="A108" s="107" t="s">
        <v>289</v>
      </c>
      <c r="B108" s="108" t="s">
        <v>290</v>
      </c>
    </row>
    <row r="109" spans="1:3" x14ac:dyDescent="0.25">
      <c r="A109" s="107" t="s">
        <v>291</v>
      </c>
      <c r="B109" s="108" t="s">
        <v>292</v>
      </c>
    </row>
    <row r="110" spans="1:3" x14ac:dyDescent="0.25">
      <c r="A110" s="107" t="s">
        <v>293</v>
      </c>
      <c r="B110" s="108" t="s">
        <v>294</v>
      </c>
    </row>
    <row r="111" spans="1:3" x14ac:dyDescent="0.25">
      <c r="A111" s="107" t="s">
        <v>295</v>
      </c>
      <c r="B111" s="108" t="s">
        <v>296</v>
      </c>
    </row>
    <row r="112" spans="1:3" x14ac:dyDescent="0.25">
      <c r="A112" s="107" t="s">
        <v>297</v>
      </c>
      <c r="B112" s="108" t="s">
        <v>298</v>
      </c>
    </row>
    <row r="113" spans="1:3" x14ac:dyDescent="0.25">
      <c r="A113" s="107" t="s">
        <v>299</v>
      </c>
      <c r="B113" s="108" t="s">
        <v>300</v>
      </c>
    </row>
    <row r="114" spans="1:3" x14ac:dyDescent="0.25">
      <c r="A114" s="107" t="s">
        <v>301</v>
      </c>
      <c r="B114" s="108" t="s">
        <v>302</v>
      </c>
    </row>
    <row r="115" spans="1:3" x14ac:dyDescent="0.25">
      <c r="A115" s="107" t="s">
        <v>303</v>
      </c>
      <c r="B115" s="108" t="s">
        <v>304</v>
      </c>
    </row>
    <row r="116" spans="1:3" x14ac:dyDescent="0.25">
      <c r="A116" s="107" t="s">
        <v>305</v>
      </c>
      <c r="B116" s="108" t="s">
        <v>306</v>
      </c>
    </row>
    <row r="117" spans="1:3" x14ac:dyDescent="0.25">
      <c r="A117" s="107" t="s">
        <v>307</v>
      </c>
      <c r="B117" s="108" t="s">
        <v>308</v>
      </c>
    </row>
    <row r="118" spans="1:3" x14ac:dyDescent="0.25">
      <c r="A118" s="107" t="s">
        <v>309</v>
      </c>
      <c r="B118" s="108" t="s">
        <v>310</v>
      </c>
    </row>
    <row r="119" spans="1:3" x14ac:dyDescent="0.25">
      <c r="A119" s="107" t="s">
        <v>311</v>
      </c>
      <c r="B119" s="108" t="s">
        <v>312</v>
      </c>
    </row>
    <row r="120" spans="1:3" x14ac:dyDescent="0.25">
      <c r="A120" s="107" t="s">
        <v>313</v>
      </c>
      <c r="B120" s="108" t="s">
        <v>227</v>
      </c>
    </row>
    <row r="121" spans="1:3" ht="13.5" customHeight="1" x14ac:dyDescent="0.25">
      <c r="A121" s="105" t="s">
        <v>314</v>
      </c>
      <c r="B121" s="134" t="s">
        <v>315</v>
      </c>
      <c r="C121" s="134"/>
    </row>
    <row r="122" spans="1:3" ht="13.5" customHeight="1" x14ac:dyDescent="0.25">
      <c r="A122" s="105" t="s">
        <v>316</v>
      </c>
      <c r="B122" s="135" t="s">
        <v>231</v>
      </c>
      <c r="C122" s="135"/>
    </row>
    <row r="123" spans="1:3" x14ac:dyDescent="0.25">
      <c r="A123" s="107" t="s">
        <v>317</v>
      </c>
      <c r="B123" s="110" t="s">
        <v>318</v>
      </c>
    </row>
    <row r="124" spans="1:3" x14ac:dyDescent="0.25">
      <c r="A124" s="107" t="s">
        <v>319</v>
      </c>
      <c r="B124" s="108" t="s">
        <v>320</v>
      </c>
    </row>
    <row r="125" spans="1:3" x14ac:dyDescent="0.25">
      <c r="A125" s="107" t="s">
        <v>321</v>
      </c>
      <c r="B125" s="108" t="s">
        <v>322</v>
      </c>
    </row>
    <row r="126" spans="1:3" x14ac:dyDescent="0.25">
      <c r="A126" s="107" t="s">
        <v>323</v>
      </c>
      <c r="B126" s="108" t="s">
        <v>324</v>
      </c>
    </row>
    <row r="127" spans="1:3" ht="13.5" customHeight="1" x14ac:dyDescent="0.25">
      <c r="A127" s="105" t="s">
        <v>325</v>
      </c>
      <c r="B127" s="132" t="s">
        <v>326</v>
      </c>
      <c r="C127" s="132"/>
    </row>
    <row r="128" spans="1:3" x14ac:dyDescent="0.25">
      <c r="A128" s="107" t="s">
        <v>327</v>
      </c>
      <c r="B128" s="108" t="s">
        <v>328</v>
      </c>
    </row>
    <row r="129" spans="1:3" x14ac:dyDescent="0.25">
      <c r="A129" s="107" t="s">
        <v>329</v>
      </c>
      <c r="B129" s="111" t="s">
        <v>330</v>
      </c>
    </row>
    <row r="130" spans="1:3" x14ac:dyDescent="0.25">
      <c r="A130" s="107" t="s">
        <v>331</v>
      </c>
      <c r="B130" s="112" t="s">
        <v>332</v>
      </c>
    </row>
    <row r="131" spans="1:3" x14ac:dyDescent="0.25">
      <c r="A131" s="107" t="s">
        <v>333</v>
      </c>
      <c r="B131" s="108" t="s">
        <v>334</v>
      </c>
    </row>
    <row r="132" spans="1:3" x14ac:dyDescent="0.25">
      <c r="A132" s="107" t="s">
        <v>335</v>
      </c>
      <c r="B132" s="110" t="s">
        <v>336</v>
      </c>
    </row>
    <row r="133" spans="1:3" ht="13.5" customHeight="1" x14ac:dyDescent="0.25">
      <c r="A133" s="105" t="s">
        <v>337</v>
      </c>
      <c r="B133" s="132" t="s">
        <v>338</v>
      </c>
      <c r="C133" s="132"/>
    </row>
    <row r="134" spans="1:3" x14ac:dyDescent="0.25">
      <c r="A134" s="107" t="s">
        <v>339</v>
      </c>
      <c r="B134" s="113" t="s">
        <v>340</v>
      </c>
    </row>
    <row r="135" spans="1:3" x14ac:dyDescent="0.25">
      <c r="A135" s="107" t="s">
        <v>341</v>
      </c>
      <c r="B135" s="113" t="s">
        <v>342</v>
      </c>
    </row>
    <row r="136" spans="1:3" x14ac:dyDescent="0.25">
      <c r="A136" s="107" t="s">
        <v>343</v>
      </c>
      <c r="B136" s="108" t="s">
        <v>344</v>
      </c>
    </row>
    <row r="137" spans="1:3" x14ac:dyDescent="0.25">
      <c r="A137" s="107" t="s">
        <v>345</v>
      </c>
      <c r="B137" s="108" t="s">
        <v>346</v>
      </c>
    </row>
    <row r="138" spans="1:3" x14ac:dyDescent="0.25">
      <c r="A138" s="107" t="s">
        <v>347</v>
      </c>
      <c r="B138" s="108" t="s">
        <v>348</v>
      </c>
    </row>
    <row r="139" spans="1:3" x14ac:dyDescent="0.25">
      <c r="A139" s="107" t="s">
        <v>349</v>
      </c>
      <c r="B139" s="108" t="s">
        <v>350</v>
      </c>
    </row>
    <row r="140" spans="1:3" ht="13.5" customHeight="1" x14ac:dyDescent="0.25">
      <c r="A140" s="105" t="s">
        <v>351</v>
      </c>
      <c r="B140" s="134" t="s">
        <v>352</v>
      </c>
      <c r="C140" s="134"/>
    </row>
    <row r="141" spans="1:3" x14ac:dyDescent="0.25">
      <c r="A141" s="107" t="s">
        <v>353</v>
      </c>
      <c r="B141" s="108" t="s">
        <v>354</v>
      </c>
    </row>
    <row r="142" spans="1:3" x14ac:dyDescent="0.25">
      <c r="A142" s="107" t="s">
        <v>355</v>
      </c>
      <c r="B142" s="108" t="s">
        <v>356</v>
      </c>
    </row>
    <row r="143" spans="1:3" x14ac:dyDescent="0.25">
      <c r="A143" s="107" t="s">
        <v>357</v>
      </c>
      <c r="B143" s="108" t="s">
        <v>358</v>
      </c>
    </row>
    <row r="144" spans="1:3" x14ac:dyDescent="0.25">
      <c r="A144" s="107" t="s">
        <v>359</v>
      </c>
      <c r="B144" s="108" t="s">
        <v>360</v>
      </c>
    </row>
    <row r="145" spans="1:3" x14ac:dyDescent="0.25">
      <c r="A145" s="107" t="s">
        <v>361</v>
      </c>
      <c r="B145" s="108" t="s">
        <v>362</v>
      </c>
    </row>
    <row r="146" spans="1:3" x14ac:dyDescent="0.25">
      <c r="A146" s="107" t="s">
        <v>363</v>
      </c>
      <c r="B146" s="108" t="s">
        <v>364</v>
      </c>
    </row>
    <row r="147" spans="1:3" x14ac:dyDescent="0.25">
      <c r="A147" s="107" t="s">
        <v>365</v>
      </c>
      <c r="B147" s="108" t="s">
        <v>366</v>
      </c>
    </row>
    <row r="148" spans="1:3" x14ac:dyDescent="0.25">
      <c r="A148" s="107" t="s">
        <v>367</v>
      </c>
      <c r="B148" s="108" t="s">
        <v>368</v>
      </c>
    </row>
    <row r="149" spans="1:3" x14ac:dyDescent="0.25">
      <c r="A149" s="107" t="s">
        <v>369</v>
      </c>
      <c r="B149" s="108" t="s">
        <v>370</v>
      </c>
    </row>
    <row r="150" spans="1:3" x14ac:dyDescent="0.25">
      <c r="A150" s="107" t="s">
        <v>371</v>
      </c>
      <c r="B150" s="108" t="s">
        <v>372</v>
      </c>
    </row>
    <row r="151" spans="1:3" x14ac:dyDescent="0.25">
      <c r="A151" s="107" t="s">
        <v>373</v>
      </c>
      <c r="B151" s="108" t="s">
        <v>374</v>
      </c>
    </row>
    <row r="152" spans="1:3" x14ac:dyDescent="0.25">
      <c r="A152" s="107" t="s">
        <v>375</v>
      </c>
      <c r="B152" s="108" t="s">
        <v>376</v>
      </c>
    </row>
    <row r="153" spans="1:3" x14ac:dyDescent="0.25">
      <c r="A153" s="107" t="s">
        <v>377</v>
      </c>
      <c r="B153" s="108" t="s">
        <v>378</v>
      </c>
    </row>
    <row r="154" spans="1:3" ht="25.5" x14ac:dyDescent="0.25">
      <c r="A154" s="107" t="s">
        <v>379</v>
      </c>
      <c r="B154" s="108" t="s">
        <v>380</v>
      </c>
    </row>
    <row r="155" spans="1:3" x14ac:dyDescent="0.25">
      <c r="A155" s="107" t="s">
        <v>381</v>
      </c>
      <c r="B155" s="108" t="s">
        <v>382</v>
      </c>
    </row>
    <row r="156" spans="1:3" x14ac:dyDescent="0.25">
      <c r="A156" s="107" t="s">
        <v>383</v>
      </c>
      <c r="B156" s="108" t="s">
        <v>384</v>
      </c>
    </row>
    <row r="157" spans="1:3" x14ac:dyDescent="0.25">
      <c r="A157" s="107" t="s">
        <v>385</v>
      </c>
      <c r="B157" s="108" t="s">
        <v>386</v>
      </c>
    </row>
    <row r="158" spans="1:3" x14ac:dyDescent="0.25">
      <c r="A158" s="107" t="s">
        <v>387</v>
      </c>
      <c r="B158" s="108" t="s">
        <v>227</v>
      </c>
    </row>
    <row r="159" spans="1:3" x14ac:dyDescent="0.25">
      <c r="A159" s="107" t="s">
        <v>388</v>
      </c>
      <c r="B159" s="108" t="s">
        <v>389</v>
      </c>
    </row>
    <row r="160" spans="1:3" ht="13.5" customHeight="1" x14ac:dyDescent="0.25">
      <c r="A160" s="105" t="s">
        <v>390</v>
      </c>
      <c r="B160" s="134" t="s">
        <v>391</v>
      </c>
      <c r="C160" s="134"/>
    </row>
    <row r="161" spans="1:3" ht="62.25" customHeight="1" x14ac:dyDescent="0.25">
      <c r="A161" s="114" t="s">
        <v>392</v>
      </c>
      <c r="B161" s="111" t="s">
        <v>393</v>
      </c>
    </row>
    <row r="162" spans="1:3" x14ac:dyDescent="0.25">
      <c r="A162" s="107" t="s">
        <v>394</v>
      </c>
      <c r="B162" s="108" t="s">
        <v>395</v>
      </c>
    </row>
    <row r="163" spans="1:3" x14ac:dyDescent="0.25">
      <c r="A163" s="107" t="s">
        <v>396</v>
      </c>
      <c r="B163" s="108" t="s">
        <v>397</v>
      </c>
    </row>
    <row r="164" spans="1:3" x14ac:dyDescent="0.25">
      <c r="A164" s="107" t="s">
        <v>398</v>
      </c>
      <c r="B164" s="108" t="s">
        <v>399</v>
      </c>
    </row>
    <row r="165" spans="1:3" ht="51" customHeight="1" x14ac:dyDescent="0.25">
      <c r="A165" s="114" t="s">
        <v>400</v>
      </c>
      <c r="B165" s="115" t="s">
        <v>401</v>
      </c>
    </row>
    <row r="166" spans="1:3" x14ac:dyDescent="0.25">
      <c r="A166" s="107" t="s">
        <v>402</v>
      </c>
      <c r="B166" s="108" t="s">
        <v>403</v>
      </c>
    </row>
    <row r="167" spans="1:3" ht="25.5" x14ac:dyDescent="0.25">
      <c r="A167" s="107" t="s">
        <v>404</v>
      </c>
      <c r="B167" s="108" t="s">
        <v>405</v>
      </c>
    </row>
    <row r="168" spans="1:3" ht="25.5" x14ac:dyDescent="0.25">
      <c r="A168" s="107" t="s">
        <v>406</v>
      </c>
      <c r="B168" s="108" t="s">
        <v>407</v>
      </c>
    </row>
    <row r="169" spans="1:3" x14ac:dyDescent="0.25">
      <c r="A169" s="107" t="s">
        <v>408</v>
      </c>
      <c r="B169" s="108" t="s">
        <v>409</v>
      </c>
    </row>
    <row r="170" spans="1:3" x14ac:dyDescent="0.25">
      <c r="A170" s="107" t="s">
        <v>410</v>
      </c>
      <c r="B170" s="108" t="s">
        <v>399</v>
      </c>
    </row>
    <row r="171" spans="1:3" x14ac:dyDescent="0.25">
      <c r="A171" s="107" t="s">
        <v>411</v>
      </c>
      <c r="B171" s="108" t="s">
        <v>412</v>
      </c>
    </row>
    <row r="172" spans="1:3" x14ac:dyDescent="0.25">
      <c r="A172" s="107" t="s">
        <v>413</v>
      </c>
      <c r="B172" s="108" t="s">
        <v>414</v>
      </c>
    </row>
    <row r="173" spans="1:3" x14ac:dyDescent="0.25">
      <c r="A173" s="107" t="s">
        <v>415</v>
      </c>
      <c r="B173" s="108" t="s">
        <v>416</v>
      </c>
    </row>
    <row r="174" spans="1:3" ht="13.5" customHeight="1" x14ac:dyDescent="0.25">
      <c r="A174" s="105" t="s">
        <v>417</v>
      </c>
      <c r="B174" s="134" t="s">
        <v>418</v>
      </c>
      <c r="C174" s="134"/>
    </row>
    <row r="175" spans="1:3" x14ac:dyDescent="0.25">
      <c r="A175" s="107" t="s">
        <v>419</v>
      </c>
      <c r="B175" s="108" t="s">
        <v>420</v>
      </c>
    </row>
    <row r="176" spans="1:3" ht="13.5" customHeight="1" x14ac:dyDescent="0.25">
      <c r="A176" s="105" t="s">
        <v>421</v>
      </c>
      <c r="B176" s="132" t="s">
        <v>422</v>
      </c>
      <c r="C176" s="132"/>
    </row>
    <row r="177" spans="1:3" x14ac:dyDescent="0.25">
      <c r="A177" s="107" t="s">
        <v>423</v>
      </c>
      <c r="B177" s="108" t="s">
        <v>424</v>
      </c>
    </row>
    <row r="178" spans="1:3" ht="13.5" customHeight="1" x14ac:dyDescent="0.25">
      <c r="A178" s="105" t="s">
        <v>425</v>
      </c>
      <c r="B178" s="134" t="s">
        <v>426</v>
      </c>
      <c r="C178" s="134"/>
    </row>
    <row r="179" spans="1:3" x14ac:dyDescent="0.25">
      <c r="A179" s="107" t="s">
        <v>427</v>
      </c>
      <c r="B179" s="108" t="s">
        <v>428</v>
      </c>
    </row>
    <row r="180" spans="1:3" x14ac:dyDescent="0.25">
      <c r="A180" s="107" t="s">
        <v>429</v>
      </c>
      <c r="B180" s="108" t="s">
        <v>430</v>
      </c>
    </row>
    <row r="181" spans="1:3" x14ac:dyDescent="0.25">
      <c r="A181" s="107" t="s">
        <v>431</v>
      </c>
      <c r="B181" s="108" t="s">
        <v>432</v>
      </c>
    </row>
  </sheetData>
  <mergeCells count="25">
    <mergeCell ref="B140:C140"/>
    <mergeCell ref="B160:C160"/>
    <mergeCell ref="B174:C174"/>
    <mergeCell ref="B176:C176"/>
    <mergeCell ref="B178:C178"/>
    <mergeCell ref="B107:C107"/>
    <mergeCell ref="B121:C121"/>
    <mergeCell ref="B122:C122"/>
    <mergeCell ref="B127:C127"/>
    <mergeCell ref="B133:C133"/>
    <mergeCell ref="B94:C94"/>
    <mergeCell ref="B95:C95"/>
    <mergeCell ref="B98:C98"/>
    <mergeCell ref="B101:C101"/>
    <mergeCell ref="B102:C102"/>
    <mergeCell ref="B7:C7"/>
    <mergeCell ref="B19:C19"/>
    <mergeCell ref="B74:C74"/>
    <mergeCell ref="B75:C75"/>
    <mergeCell ref="B78:C78"/>
    <mergeCell ref="A1:C1"/>
    <mergeCell ref="A2:C2"/>
    <mergeCell ref="A3:C3"/>
    <mergeCell ref="A5:C5"/>
    <mergeCell ref="B6:C6"/>
  </mergeCells>
  <pageMargins left="0.7" right="0.7" top="0.75" bottom="0.75"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Nevenka Benjak</cp:lastModifiedBy>
  <dcterms:created xsi:type="dcterms:W3CDTF">2025-12-28T21:53:58Z</dcterms:created>
  <dcterms:modified xsi:type="dcterms:W3CDTF">2025-12-28T21:53:58Z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2017-03-28T13:44:12Z</dcterms:created>
  <dc:creator>Snježana Čondić</dc:creator>
  <dc:description/>
  <dc:language>hr-HR</dc:language>
  <cp:lastModifiedBy>LAG MDIB</cp:lastModifiedBy>
  <cp:lastPrinted>2018-07-25T08:40:07Z</cp:lastPrinted>
  <dcterms:modified xsi:type="dcterms:W3CDTF">2025-11-19T13:23:03Z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